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est-dunbarton.gov.uk\GlobalShare\Social Benefits\"/>
    </mc:Choice>
  </mc:AlternateContent>
  <xr:revisionPtr revIDLastSave="0" documentId="13_ncr:1_{8AF5EF65-6108-4296-B3AC-D01C53922E79}" xr6:coauthVersionLast="47" xr6:coauthVersionMax="47" xr10:uidLastSave="{00000000-0000-0000-0000-000000000000}"/>
  <bookViews>
    <workbookView xWindow="-110" yWindow="-110" windowWidth="19420" windowHeight="10300" xr2:uid="{7E92189D-36BF-44BF-A919-B3C7E827FB22}"/>
  </bookViews>
  <sheets>
    <sheet name="2526 Q3" sheetId="3" r:id="rId1"/>
    <sheet name="2526 Q1 &amp; Q2" sheetId="2" r:id="rId2"/>
    <sheet name="2024 - 2025" sheetId="1" r:id="rId3"/>
  </sheets>
  <definedNames>
    <definedName name="_xlnm._FilterDatabase" localSheetId="2" hidden="1">'2024 - 2025'!$B$1:$L$172</definedName>
    <definedName name="_xlnm._FilterDatabase" localSheetId="1" hidden="1">'2526 Q1 &amp; Q2'!$A$1:$M$113</definedName>
    <definedName name="_Hlk204765064" localSheetId="1">'2526 Q1 &amp; Q2'!$E$62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3" l="1"/>
  <c r="J53" i="3"/>
  <c r="J51" i="3"/>
  <c r="J49" i="3"/>
  <c r="J48" i="3"/>
  <c r="J50" i="3" s="1"/>
  <c r="G43" i="3"/>
  <c r="G34" i="3"/>
  <c r="G33" i="3"/>
  <c r="G32" i="3"/>
  <c r="G31" i="3"/>
  <c r="G30" i="3"/>
  <c r="G29" i="3"/>
  <c r="G27" i="3"/>
  <c r="G26" i="3"/>
  <c r="G25" i="3"/>
  <c r="G24" i="3"/>
  <c r="G22" i="3"/>
  <c r="G20" i="3"/>
  <c r="G19" i="3"/>
  <c r="G18" i="3"/>
  <c r="G17" i="3"/>
  <c r="G16" i="3"/>
  <c r="G15" i="3"/>
  <c r="G14" i="3"/>
  <c r="G13" i="3"/>
  <c r="G12" i="3"/>
  <c r="G3" i="3"/>
  <c r="J52" i="3" s="1"/>
  <c r="H108" i="2" l="1"/>
  <c r="L104" i="2" l="1"/>
  <c r="L103" i="2"/>
  <c r="L36" i="2"/>
  <c r="L35" i="2"/>
  <c r="L34" i="2"/>
  <c r="L33" i="2"/>
  <c r="L19" i="2"/>
  <c r="L18" i="2"/>
  <c r="L2" i="2"/>
  <c r="L105" i="2"/>
  <c r="L101" i="2"/>
  <c r="L100" i="2"/>
  <c r="L99" i="2"/>
  <c r="L98" i="2"/>
  <c r="L97" i="2"/>
  <c r="L96" i="2"/>
  <c r="L83" i="2"/>
  <c r="L82" i="2"/>
  <c r="L73" i="2"/>
  <c r="L59" i="2"/>
  <c r="L58" i="2"/>
  <c r="L57" i="2"/>
  <c r="L56" i="2"/>
  <c r="L55" i="2"/>
  <c r="L54" i="2"/>
  <c r="L53" i="2"/>
  <c r="L52" i="2"/>
  <c r="L48" i="2"/>
  <c r="L47" i="2"/>
  <c r="L46" i="2"/>
  <c r="L45" i="2"/>
  <c r="L24" i="2"/>
  <c r="L22" i="2"/>
  <c r="L23" i="2"/>
  <c r="L21" i="2"/>
  <c r="L20" i="2"/>
  <c r="L5" i="1"/>
  <c r="L6" i="1"/>
  <c r="L162" i="1"/>
  <c r="L158" i="1"/>
  <c r="L157" i="1"/>
  <c r="L154" i="1"/>
  <c r="L153" i="1"/>
  <c r="L152" i="1"/>
  <c r="L150" i="1"/>
  <c r="L145" i="1"/>
  <c r="L144" i="1"/>
  <c r="L143" i="1"/>
  <c r="L141" i="1"/>
  <c r="L140" i="1"/>
  <c r="L138" i="1"/>
  <c r="L137" i="1"/>
  <c r="L136" i="1"/>
  <c r="L134" i="1"/>
  <c r="L133" i="1"/>
  <c r="L132" i="1"/>
  <c r="L131" i="1"/>
  <c r="L130" i="1"/>
  <c r="L129" i="1"/>
  <c r="L128" i="1"/>
  <c r="L127" i="1"/>
  <c r="L126" i="1"/>
  <c r="L124" i="1"/>
  <c r="L123" i="1"/>
  <c r="L121" i="1"/>
  <c r="L120" i="1"/>
  <c r="L119" i="1"/>
  <c r="L113" i="1"/>
  <c r="L102" i="1"/>
  <c r="L101" i="1"/>
  <c r="L98" i="1"/>
  <c r="L96" i="1"/>
  <c r="L95" i="1"/>
  <c r="L94" i="1"/>
  <c r="L86" i="1"/>
  <c r="L80" i="1"/>
  <c r="L78" i="1"/>
  <c r="L76" i="1"/>
  <c r="L69" i="1"/>
  <c r="L60" i="1"/>
  <c r="L59" i="1"/>
  <c r="L30" i="1"/>
  <c r="L23" i="1"/>
  <c r="L22" i="1"/>
  <c r="L18" i="1"/>
  <c r="L17" i="1"/>
  <c r="L15" i="1"/>
  <c r="L9" i="1"/>
  <c r="L8" i="1"/>
  <c r="L7" i="1"/>
  <c r="K166" i="1"/>
  <c r="G107" i="2"/>
  <c r="L167" i="1" l="1"/>
  <c r="L110" i="2"/>
  <c r="J112" i="2"/>
  <c r="I111" i="2"/>
  <c r="F113" i="2" l="1"/>
  <c r="K109" i="2"/>
  <c r="G164" i="1" l="1"/>
  <c r="J169" i="1"/>
  <c r="I168" i="1" l="1"/>
  <c r="H165" i="1"/>
  <c r="F172" i="1" s="1"/>
</calcChain>
</file>

<file path=xl/sharedStrings.xml><?xml version="1.0" encoding="utf-8"?>
<sst xmlns="http://schemas.openxmlformats.org/spreadsheetml/2006/main" count="1172" uniqueCount="481">
  <si>
    <t xml:space="preserve">Sidey </t>
  </si>
  <si>
    <t xml:space="preserve">£1000 donated to Cornerstone for their community garden in Dumbarton East. </t>
  </si>
  <si>
    <t xml:space="preserve">Muller </t>
  </si>
  <si>
    <t>Value - £1200. Bella the Milking cow hired out and delivered to Kilpatrick School for their One Planet Picnic Event.</t>
  </si>
  <si>
    <t>J &amp; M MURDOCH &amp; SON LTD</t>
  </si>
  <si>
    <t>Attended the Working4U Jobs Fair on the 23/04/2024 from 9:30pm to 12:30pm</t>
  </si>
  <si>
    <t>CCG</t>
  </si>
  <si>
    <t>Clarks Contracts</t>
  </si>
  <si>
    <t>All Sports</t>
  </si>
  <si>
    <t>SPS Doorguard</t>
  </si>
  <si>
    <t xml:space="preserve">Cash Donations </t>
  </si>
  <si>
    <t xml:space="preserve">Labour </t>
  </si>
  <si>
    <t>£800 donated to Vale of Leven Football Club for new football strips. 15/05/2024</t>
  </si>
  <si>
    <t xml:space="preserve">NEC </t>
  </si>
  <si>
    <t>Atkins Realis</t>
  </si>
  <si>
    <t xml:space="preserve">£710.77 donated to WD Community Foodshare </t>
  </si>
  <si>
    <t xml:space="preserve">£300 donated to WD Community Foodshare </t>
  </si>
  <si>
    <t xml:space="preserve">CCG </t>
  </si>
  <si>
    <t>BRAIN INJURY REHAB TRUST (SCOTLAND)</t>
  </si>
  <si>
    <t xml:space="preserve">Jobs </t>
  </si>
  <si>
    <t>Walker Love</t>
  </si>
  <si>
    <t xml:space="preserve">McLays </t>
  </si>
  <si>
    <t xml:space="preserve">Value of Materials </t>
  </si>
  <si>
    <t xml:space="preserve">HLS McConnell </t>
  </si>
  <si>
    <t>£150 donation to Drumchapel Amateurs</t>
  </si>
  <si>
    <t>£150 donation to Dalmuir Park Sheltered Housing</t>
  </si>
  <si>
    <t>Nu-Style Products Ltd</t>
  </si>
  <si>
    <t xml:space="preserve">Hours </t>
  </si>
  <si>
    <t xml:space="preserve">Work Experience Weeks Achieved </t>
  </si>
  <si>
    <t>05/06/024</t>
  </si>
  <si>
    <t xml:space="preserve">NEC Software Solutions </t>
  </si>
  <si>
    <t xml:space="preserve">£710.77 donated to the Lomond Food Pantry. </t>
  </si>
  <si>
    <t xml:space="preserve">McGhees </t>
  </si>
  <si>
    <t xml:space="preserve">Hawthorn Heights </t>
  </si>
  <si>
    <t xml:space="preserve">Cornerstone </t>
  </si>
  <si>
    <t xml:space="preserve">Work Connect </t>
  </si>
  <si>
    <t xml:space="preserve">Working4U </t>
  </si>
  <si>
    <t>Vale Of Leven FC</t>
  </si>
  <si>
    <t>WD Community Foodshare</t>
  </si>
  <si>
    <t>WDC</t>
  </si>
  <si>
    <t xml:space="preserve">Lomond Food Pantry </t>
  </si>
  <si>
    <t xml:space="preserve">SFAD </t>
  </si>
  <si>
    <t>Drumchapel Amateurs</t>
  </si>
  <si>
    <t>Dalmuir Park Sheltered Housing</t>
  </si>
  <si>
    <t>17/06/2024.</t>
  </si>
  <si>
    <t>Caskie</t>
  </si>
  <si>
    <t>£100 donation to Lomond Pantry. 17/06/2024. </t>
  </si>
  <si>
    <t>2 Staff attended the Vale of Leven Academy this morning to deliver mock interviews to 6 senior pupils.</t>
  </si>
  <si>
    <t xml:space="preserve">£250 donated to the Working4U FOH team's school uniform fund. </t>
  </si>
  <si>
    <t xml:space="preserve">Time for Tully </t>
  </si>
  <si>
    <t xml:space="preserve">£1000 donation to Time for Tully for their summer programmes. </t>
  </si>
  <si>
    <t>Recipient</t>
  </si>
  <si>
    <t xml:space="preserve">Contractor </t>
  </si>
  <si>
    <t>Delivered</t>
  </si>
  <si>
    <t xml:space="preserve">Date </t>
  </si>
  <si>
    <t xml:space="preserve">Cash Donation </t>
  </si>
  <si>
    <t>Materials</t>
  </si>
  <si>
    <t xml:space="preserve">Jobs  </t>
  </si>
  <si>
    <t>W/E</t>
  </si>
  <si>
    <t xml:space="preserve">Knowetop </t>
  </si>
  <si>
    <t xml:space="preserve">£5000 donated to Knowetop for timber materials and high fencing to put round their community allotment.  </t>
  </si>
  <si>
    <t xml:space="preserve">£700 worth of sport materials donated to Time for Tully. I.e Football bibs, Footballs and portable gymnastic bars. </t>
  </si>
  <si>
    <t>£100 donation to Lomond Pantry. 08/07/2024</t>
  </si>
  <si>
    <t>£100 donation to WD Community Foodshare. 08/07/2024</t>
  </si>
  <si>
    <t>ESPO</t>
  </si>
  <si>
    <t xml:space="preserve">£250 donation of Arts and Craft supplies to Dynamic Gymnastics for their summer holiday programmes. </t>
  </si>
  <si>
    <t xml:space="preserve">Inspired Energy </t>
  </si>
  <si>
    <t xml:space="preserve">Dumbarton United </t>
  </si>
  <si>
    <t xml:space="preserve">Mather Hire </t>
  </si>
  <si>
    <t xml:space="preserve">£300 donated to Dumbarton United under 16's. </t>
  </si>
  <si>
    <t xml:space="preserve">J&amp;M Murdoch </t>
  </si>
  <si>
    <t xml:space="preserve">£300 donated to Educations DYW team in order to support an employability and a volunteering group at Melfort Park. </t>
  </si>
  <si>
    <t xml:space="preserve">P1 Solutions </t>
  </si>
  <si>
    <t xml:space="preserve">Labour / Volunteering </t>
  </si>
  <si>
    <t xml:space="preserve">400 slabs donated to the Lomond Food Pantry to allow them to make the building accessible to people using the Pantry. Slabs have been purchased from Jewson in Dumbarton with a value of £3792. </t>
  </si>
  <si>
    <t xml:space="preserve">DPHA </t>
  </si>
  <si>
    <t xml:space="preserve">£4340 donated to DPHA for the following:  £2940.00 for one year of exercise classes for the residents. £1400 donated towards the painting the common areas of Nairn Street and Shaftesbury Street premises.  </t>
  </si>
  <si>
    <t xml:space="preserve">GD Chalmers </t>
  </si>
  <si>
    <t>Contractor paid for a Moving and Assisting course for 10 Working4U Residents who are looking to start a career in the care sector. The cost of the course was £890. 02/02/2024</t>
  </si>
  <si>
    <t>Dumbarton United Girls</t>
  </si>
  <si>
    <t xml:space="preserve">Civica </t>
  </si>
  <si>
    <t xml:space="preserve">£350 donated to Dumbarton Women's team to help them with day to day costs of running kids football. </t>
  </si>
  <si>
    <t>£150 donated to the Lomond Food Pantry. 05/08/2024</t>
  </si>
  <si>
    <t xml:space="preserve">9 Tonnes  of sand at a value of £540 (£60 per ton) delivered to Lomond Pantry to assist with the external ground works. </t>
  </si>
  <si>
    <t>£150 donated to WD Community Foodshare. 06/08/2024</t>
  </si>
  <si>
    <t>Old Kilpatrick Food Parcels</t>
  </si>
  <si>
    <t>£150 donated to Old Kilpatrick Food Parcels. 06/08/2024</t>
  </si>
  <si>
    <t>Clifftop Proejcts</t>
  </si>
  <si>
    <t xml:space="preserve">£325 donated to Clifftop Projects to pay for mini Mini bus hire for 25 kids to get to a show in Glasgow City Centre and back.  </t>
  </si>
  <si>
    <t xml:space="preserve">Bedford Avenue Community Gardens </t>
  </si>
  <si>
    <t xml:space="preserve">IPL Plastics </t>
  </si>
  <si>
    <t xml:space="preserve">Unity Enterprise </t>
  </si>
  <si>
    <t>The Mens Shed</t>
  </si>
  <si>
    <t xml:space="preserve">Brown and Wallace </t>
  </si>
  <si>
    <t xml:space="preserve">£500 donated to SFAD's Route's project. </t>
  </si>
  <si>
    <t>CFH</t>
  </si>
  <si>
    <t>4 Boxes of Paper donated to Unity Enterprise. 26/08/2024</t>
  </si>
  <si>
    <t>Provided staff member for 3.5 hours to volunteer at Bonhill Community Garden</t>
  </si>
  <si>
    <t xml:space="preserve">Bonhill Community Garden </t>
  </si>
  <si>
    <t xml:space="preserve">Environtec </t>
  </si>
  <si>
    <t xml:space="preserve">Healthy Bean </t>
  </si>
  <si>
    <t xml:space="preserve">Go Wright </t>
  </si>
  <si>
    <t xml:space="preserve">£500 donated to Vale of Leven Juniors. </t>
  </si>
  <si>
    <t xml:space="preserve">McNairs </t>
  </si>
  <si>
    <t xml:space="preserve">£1500 donation to Bonhill Community Garden </t>
  </si>
  <si>
    <t xml:space="preserve">Bonhill Community council </t>
  </si>
  <si>
    <t>Unity Enterprise</t>
  </si>
  <si>
    <t xml:space="preserve">£1500 donation to Bonhill Community Council </t>
  </si>
  <si>
    <t>130 one meter Edging stones donated to the Lomond Food Pantry for their outside space.  Value is £910</t>
  </si>
  <si>
    <t xml:space="preserve">Education </t>
  </si>
  <si>
    <t xml:space="preserve">Ricoh </t>
  </si>
  <si>
    <t xml:space="preserve">Working4U (not registered) </t>
  </si>
  <si>
    <t xml:space="preserve">Valley Group </t>
  </si>
  <si>
    <t xml:space="preserve">TURNER &amp; TOWNSEND </t>
  </si>
  <si>
    <t>£300 donation to SFAD</t>
  </si>
  <si>
    <t xml:space="preserve">Brake Bros </t>
  </si>
  <si>
    <t>Kompan</t>
  </si>
  <si>
    <t>Hags</t>
  </si>
  <si>
    <t xml:space="preserve">£250 donation to the Lomond Food Pantry to help with the refurb of their outside space. </t>
  </si>
  <si>
    <t>£150 donated to Unity Enterprise for their community garden.</t>
  </si>
  <si>
    <t xml:space="preserve">£500 worth of kids PPE delivered to Knowetop for their community garden. </t>
  </si>
  <si>
    <t xml:space="preserve">£1000 donation to Unity Enterprise to support with community garden projects. </t>
  </si>
  <si>
    <t>£300 donation to Old Kilpatrick Food Parcels</t>
  </si>
  <si>
    <t xml:space="preserve">M&amp;S Fire Protection </t>
  </si>
  <si>
    <t>Scotplay</t>
  </si>
  <si>
    <t xml:space="preserve">£225 donation to WD Community Foodshare. </t>
  </si>
  <si>
    <t xml:space="preserve">Caskie </t>
  </si>
  <si>
    <t xml:space="preserve">£500 donated to the school uniform fund supported by the Child Prosperity, Working4U team. </t>
  </si>
  <si>
    <t xml:space="preserve">WDC Leisure </t>
  </si>
  <si>
    <t xml:space="preserve">Technogym </t>
  </si>
  <si>
    <t xml:space="preserve">14 S5 &amp; S6 VOLA school pupils attended a site visit and career talk at the Clydebank Health Centre site on the 26th of September. There was 2 members of the Caskie team coordinating and delivering the presentation. </t>
  </si>
  <si>
    <t>£7500 credited to the development of Wellness stations of each of the following gyms; Clydebank Leisure Centre, The Meadow Centre and Alexandria Leisure Centre. Confirmed 16/09/2024</t>
  </si>
  <si>
    <t xml:space="preserve">12 Foundation apprentices from various WD high schools attended a site visit at CCG's Pappert Site on the 4th of October 2024. </t>
  </si>
  <si>
    <t xml:space="preserve">Sutcliffe </t>
  </si>
  <si>
    <t>Sutcliffe</t>
  </si>
  <si>
    <t>£150 donation agreed to the Time for Tully</t>
  </si>
  <si>
    <t xml:space="preserve">WH Hamilton </t>
  </si>
  <si>
    <t>TLP</t>
  </si>
  <si>
    <t xml:space="preserve">Enva </t>
  </si>
  <si>
    <t xml:space="preserve">£250 donation made to TLP to assist with swimming and sports classes for children and parents. </t>
  </si>
  <si>
    <t xml:space="preserve">FCA Fostering </t>
  </si>
  <si>
    <t xml:space="preserve">Dynamite Gymnastics </t>
  </si>
  <si>
    <t>Riverside Truck Rental</t>
  </si>
  <si>
    <t>Arnold Clark</t>
  </si>
  <si>
    <t xml:space="preserve">Sweeney Plant Hire </t>
  </si>
  <si>
    <t xml:space="preserve">Pro cast </t>
  </si>
  <si>
    <t>Working4U</t>
  </si>
  <si>
    <t xml:space="preserve">Balfour Beatty </t>
  </si>
  <si>
    <t xml:space="preserve">2 staff attended the Working4U Jobs Fair on the 9th of October 2024. </t>
  </si>
  <si>
    <t xml:space="preserve">1 member of staff attended the Working4U Jobs Fair on the 9th of October 2024. </t>
  </si>
  <si>
    <t>£300 donated to Dumbarton United. 31/10/2024</t>
  </si>
  <si>
    <t>Kilbowie Primary School’s P1 &amp; 2’s were able to liaise with the Caskie team on site and were able to bring the pupils over to watch from the fence line as the machines on site were in operation. Confirmed by school 01/11/2024</t>
  </si>
  <si>
    <t>Connect Modular</t>
  </si>
  <si>
    <t xml:space="preserve">£150 donated to the school uniform fund supported by the Child Prosperity, Working4U team. </t>
  </si>
  <si>
    <t>2 staff from Connect Modular visited Goldenhill Primary School in Clydebank to educate the entire school about modular construction and discuss the development site adjacent to the school. They interacted with 8 different classes and conducted various STEM activities, such as building with magna tiles, wooden blocks, spaghetti and marshmallows, as well as drawing house plans. The team set the entire school a challenge to design their dream home using pens, pencils, Lego, or recyclable materials. Winners will be chosen later this month and will each receive a prize of a £25 Amazon voucher.</t>
  </si>
  <si>
    <t>Arnold Clark donated £2500 to the Lomond Food Pantry. They will use this donation to put up gates to stop the current vandalism. 13/11/2024</t>
  </si>
  <si>
    <t xml:space="preserve">ACL Hire </t>
  </si>
  <si>
    <t xml:space="preserve">Contractor donated free hire of a LWB van to Knowetop on the 18th of November 2024. This was a one day hire. Also paid for insurance and van was delivered to WD and picked up by supplier. </t>
  </si>
  <si>
    <t>Dingbro</t>
  </si>
  <si>
    <t xml:space="preserve">Keenan </t>
  </si>
  <si>
    <t xml:space="preserve">£1080 donation  to Unity Enterprise </t>
  </si>
  <si>
    <t xml:space="preserve">£250 Doantion to SFAD's Routes project. </t>
  </si>
  <si>
    <t xml:space="preserve">McTaggarts </t>
  </si>
  <si>
    <t>Proludic</t>
  </si>
  <si>
    <t xml:space="preserve">Fairhurst </t>
  </si>
  <si>
    <t>£250 donation made to Kilpatrick School. Confirmed 27/11/2024</t>
  </si>
  <si>
    <t>McConechys</t>
  </si>
  <si>
    <t>Barnardos provided 2 consultation training sessions with Adoption manager Kathy Currie from West Dunbartonshire Social work department which took place earlier this year on 18th January 2024 and 3rd July 2024. These focused on providing guidance and sharing of knowledge on how West Dun could improve their current “letterbox” arrangements and how this could be shaped and developed. The plan was then that Kathy would role this out within the authority and to staff which would have a direct impact on Adoption contacts for any babies &amp; young people placed for Adoption from West Dun and their birth family/family of origin and not specific to Barnardo’s, but the authority could use with their own families too.</t>
  </si>
  <si>
    <t>WDC Social Work</t>
  </si>
  <si>
    <t xml:space="preserve">Barnardo </t>
  </si>
  <si>
    <t xml:space="preserve">Dingbro made a £250 donation to SFAD Routes project donation. </t>
  </si>
  <si>
    <t>Tullochan Trust</t>
  </si>
  <si>
    <t>FCA donated a large shop (£100) to the Lomond Food Pantry on the 6th of November 2024.</t>
  </si>
  <si>
    <t>£200 donation to WD Community Foodshare. </t>
  </si>
  <si>
    <t xml:space="preserve">£500 donated to Dynamite Gymnastics. </t>
  </si>
  <si>
    <t>St Margaret’s Hospice</t>
  </si>
  <si>
    <t xml:space="preserve">Dem Master </t>
  </si>
  <si>
    <t>2 members of staff attended Our Lady &amp; St Patrick's to carry out the Brick Tower Challenge with a group of pupils.</t>
  </si>
  <si>
    <t xml:space="preserve">2 members of staff attended Our Lady &amp; St Patrick's to offer an Apprentice talk at Our Lady &amp; St Patrick's. </t>
  </si>
  <si>
    <t xml:space="preserve">Bardem </t>
  </si>
  <si>
    <t>FFT</t>
  </si>
  <si>
    <t xml:space="preserve">Clark Contracts </t>
  </si>
  <si>
    <t xml:space="preserve">2 Staff members from Clark Contacts attended the STEM West Career Days at West College Scotland on the 18th and 19th of November 2024. </t>
  </si>
  <si>
    <t xml:space="preserve">2 Staff members from McTaggarts attended the STEM West Career Days at West College Scotland on the 18th and 19th of November 2024. </t>
  </si>
  <si>
    <t>£800 donation made to OKFP on the 19/12/2024</t>
  </si>
  <si>
    <t>£350 donated to Tullochan Trust for their gardening project with the young people. 07/01/2024</t>
  </si>
  <si>
    <t>£500 donated to Old Kilpatrick Food Parcels</t>
  </si>
  <si>
    <t xml:space="preserve">Central Demolition </t>
  </si>
  <si>
    <t>Faskin</t>
  </si>
  <si>
    <t>Donated £1500 to SFAD so the young people can attend the Youth Beatz at the end of June. 17/05/2024</t>
  </si>
  <si>
    <t>£500 donated to Food for Thought food bank. Confirmed on the 22/01/2025.</t>
  </si>
  <si>
    <t xml:space="preserve">2 Staff members from CCG attended the STEM West Career Days at West College Scotland on the 18th and 19th of November 2024. </t>
  </si>
  <si>
    <t xml:space="preserve">Balfour Beatty attended the STEM West Career Days at West College Scotland on the 18th and 19th of November 2024. </t>
  </si>
  <si>
    <t>2 Staff members from CCG attended the careers fair in Clydebank High School on the 21st of January 2025.</t>
  </si>
  <si>
    <t>2 Staff members from Clark Contracts attended the careers fair in Clydebank High School on the 21st of January 2025.</t>
  </si>
  <si>
    <t>2 Staff members from Faskin attended the careers fair in Clydebank High School on the 21st of January 2025.</t>
  </si>
  <si>
    <t>Balfour Beatty attended the the careers fair in Clydebank High School on the 21st of January 2025.</t>
  </si>
  <si>
    <t xml:space="preserve">Donated £100 worth of food vouchers to The Lomond Food Pantry. </t>
  </si>
  <si>
    <t xml:space="preserve">Donated £100 in food vouchers to Old Kilpatrick Food Parcels. Confirmed 23/01/2025. </t>
  </si>
  <si>
    <t>Total Value of cash and material Doantions</t>
  </si>
  <si>
    <t xml:space="preserve">£900 donation made to St Margaret's Hospice. </t>
  </si>
  <si>
    <t xml:space="preserve">2 Staff members from CCG attended the Vale of Leven Academy Careers event on the 23rd of January 2025. </t>
  </si>
  <si>
    <t xml:space="preserve">1 member of staff Central Demolition attended the Vale of Leven Academy Careers event on the 23rd of January 2025. </t>
  </si>
  <si>
    <t xml:space="preserve">1 member of staff Central Demolition attended the Dumbarton Academy Careers event on the 28th of January 2025. </t>
  </si>
  <si>
    <t>2 Staff members from Faskin attended the careers fair in Dumbarton Academy on the 28th of January 2025.</t>
  </si>
  <si>
    <t xml:space="preserve">30/01/2025 An All Sports member of staff attended Vale of Leven Academy to deliver Mock interviews to 8 senior school pupils. </t>
  </si>
  <si>
    <t xml:space="preserve">2 Staff members from J&amp;M Murdoch attended the careers fair in St Peter of the Apostle High School on the 30th of January 2025. </t>
  </si>
  <si>
    <t xml:space="preserve">1 member of staff from Balfour Beatty attended the careers fair in St Peter of the Apostle High School on the 30th of January 2025. </t>
  </si>
  <si>
    <t xml:space="preserve">2 Staff members from Valley attended the careers fair in St Peter of the Apostle High School on the 30th of January 2025. </t>
  </si>
  <si>
    <t xml:space="preserve">Bardem donated £300 worth of arts and craft materials to Brucehill nursery on the 4th of October 2024. </t>
  </si>
  <si>
    <t xml:space="preserve">£2000 donated to Working4U's REHIS account. This will pay for clients to train in Health and Safety, food hygiene and first aid. Confirmed 11/02/2025.   </t>
  </si>
  <si>
    <t>£300 donated to WD Community Foodshare. 11/02/2025</t>
  </si>
  <si>
    <t>All sports delivered mock interviews to senior phase school pupils from Clydebank High School. 04/02/2025</t>
  </si>
  <si>
    <t>2 Staff members from CCG attended the St Peter of Apostle careers event on the 30th of January 2025.</t>
  </si>
  <si>
    <t>2 members of staff spent the morning giving Mock interviews to pupils from Clydebank High School. They also gave an apprenticeship talk to pupils that day. 04/02/2025</t>
  </si>
  <si>
    <t>£17,000 donated to WDC Catering team. The money was spent on water bottles and Fruit tubs for P1 Introductions.  Nonslip trays for all Primary settings to aid the children getting their complete meal and blenders for parents cooking classes. Further items to be purchased. Confirmed 13/09/2024</t>
  </si>
  <si>
    <t>Ward</t>
  </si>
  <si>
    <t>Dumbarton</t>
  </si>
  <si>
    <t>Clydebank Central</t>
  </si>
  <si>
    <t>Leven</t>
  </si>
  <si>
    <t>Lomond</t>
  </si>
  <si>
    <t>Clydebank Waterfront</t>
  </si>
  <si>
    <t>Kilpatrick</t>
  </si>
  <si>
    <t>£300 donation made to Drumchapel Amateurs. 25/02/2025</t>
  </si>
  <si>
    <t xml:space="preserve">Phoenix </t>
  </si>
  <si>
    <t>2 members of staff spent the morning giving Mock interviews to pupils from Clydebank High School. They also gave an apprenticeship talk to pupils that day. 04/03/2025</t>
  </si>
  <si>
    <t>Six staff from Ricoh spent the morning carrying out mock interviews for VOLA senior phase pupils. 03/03/2025</t>
  </si>
  <si>
    <t xml:space="preserve">Phoenix gave a 1 hour remote apprenticeship talk to 16 senior phase pupils form VOLA. </t>
  </si>
  <si>
    <t xml:space="preserve">Whitecrook Sports Hub, Clydebank. </t>
  </si>
  <si>
    <t xml:space="preserve">15 tonnes  of Pass 100 certificated soil donated to Whitecrook Sports Hub in Clydebank.  Value £900. Donation confirmed 07/03/2025 </t>
  </si>
  <si>
    <t>McTaggart Construction have contracted Tough Construction to carry out redevelopment works at Knowetop premise. This involves carrying out path repair/ upgrade work and some site clearance/ re-profiling/ landscaping at the top part of the site. This is at a cost of £10,000 covered by McTaggarts. Work commenced 03/03/2025</t>
  </si>
  <si>
    <t xml:space="preserve">2 staff from McTaggart Construction delivered a Construction Employability Programme on the morning of the 5th of March 2025. </t>
  </si>
  <si>
    <t xml:space="preserve">15 tonnes of Pass 100 certificated soil donated to Knowetop.  Value £900. Donation confirmed 13/03/2025 </t>
  </si>
  <si>
    <t xml:space="preserve">Clydebank Central </t>
  </si>
  <si>
    <t>McConechys Delivered £250 worth of food and sundries to WD Community Foodshare today. 20/03/2025</t>
  </si>
  <si>
    <t xml:space="preserve">2 staff from McTaggart Construction delivered a Construction Employability Programme on the morning of the 12th of March 2025. </t>
  </si>
  <si>
    <t xml:space="preserve">2 staff from McTaggart Construction delivered a Construction Employability Programme on the morning of the 19th of March 2025. </t>
  </si>
  <si>
    <t xml:space="preserve">2 staff from McTaggart Construction delivered a Construction Employability Programme on the morning of the 26thth of March 2025. </t>
  </si>
  <si>
    <t xml:space="preserve">Dumbarton </t>
  </si>
  <si>
    <t xml:space="preserve">Dumabarton </t>
  </si>
  <si>
    <t xml:space="preserve">Sunbelt Rentals </t>
  </si>
  <si>
    <t xml:space="preserve">£500 donated to Food for Thought food bank. Confirmed 05/02/2025 - Donated earlier in the year. </t>
  </si>
  <si>
    <t>Clifftop Projects</t>
  </si>
  <si>
    <t>YPO</t>
  </si>
  <si>
    <t xml:space="preserve">WD Community Foodshare </t>
  </si>
  <si>
    <t xml:space="preserve">Lomond </t>
  </si>
  <si>
    <t xml:space="preserve">£500 donated to Working4U Thrive Project. </t>
  </si>
  <si>
    <t xml:space="preserve">£500 donated to Lomond Food Parcels. </t>
  </si>
  <si>
    <t xml:space="preserve">Mathire Hire </t>
  </si>
  <si>
    <t xml:space="preserve">Clydebank FC Under 2014's </t>
  </si>
  <si>
    <t xml:space="preserve">£300 donation to Clydebank FC 2014's </t>
  </si>
  <si>
    <t xml:space="preserve">Old Kilpatrick Community Council </t>
  </si>
  <si>
    <t xml:space="preserve">CCG donated £1500 to Old Kilpatrick Community Council. </t>
  </si>
  <si>
    <t xml:space="preserve">Tullocan Trust </t>
  </si>
  <si>
    <t>IPL</t>
  </si>
  <si>
    <t xml:space="preserve">£1000 donated to Kilpatrick school for communication devices on the 14th of March 2025. </t>
  </si>
  <si>
    <t>Clark Contracts</t>
  </si>
  <si>
    <t xml:space="preserve">£2600 Donated to Work Connect for their newly built work shed to install electricity. </t>
  </si>
  <si>
    <t xml:space="preserve">Contractor provided a virtual training session on acquired brain injury to members of WDC's Home Care team. This was delivered by a Clinical Psychologist.  There was 30 participants in attendance and the training lasted 1.5  hours with an hour prep time. This training was also recorded for future staff. </t>
  </si>
  <si>
    <t xml:space="preserve">2 McLays staff delivered a workshop to Our Holy Redemer Primary P5's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</si>
  <si>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Gavinburn Primary P4's and 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</si>
  <si>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Gartocharn Primary P4's and 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</si>
  <si>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St Michael’s Primary P6's and 7's on seasonal fresh fruit and veg. Workshop included-  Show and tell of some unusual fruits and vegetables that the children probably hadn't seen or tried before. Taste the items, fun facts and questions, sorting activity and drawing and decorating McLays boxes. </t>
  </si>
  <si>
    <t>Large lockable skip delivered to the Lomond Pantry on 10/06/2024. This will be a long term hire due to the nature of the work to be carried out. Approx Value £300</t>
  </si>
  <si>
    <t xml:space="preserve">26 CSCS test vouchers donated to Working4U team to support residents who would like to get their CSCS green cards to assist them in their search for employment. The value of this donation is £585. </t>
  </si>
  <si>
    <t>£378.86 Donated to Dumbarton United 2009's in order to purchase Kit for the team. 27/08/2024</t>
  </si>
  <si>
    <r>
      <t>10 ton x bags of Whinstone dust &amp; 6 x bags of type 1 sub base were delivered today Thursday 8</t>
    </r>
    <r>
      <rPr>
        <vertAlign val="superscript"/>
        <sz val="11"/>
        <color rgb="FF000000"/>
        <rFont val="Montserrat"/>
      </rPr>
      <t>th</t>
    </r>
    <r>
      <rPr>
        <sz val="11"/>
        <color rgb="FF000000"/>
        <rFont val="Montserrat"/>
      </rPr>
      <t xml:space="preserve"> August to Bedford Avenue Community Gardens. Full cost is £976.06.</t>
    </r>
  </si>
  <si>
    <t xml:space="preserve">£1000 donated to the Men’s Shed. </t>
  </si>
  <si>
    <t>McLays donated £100 worth of Food supplies for schools cooking classes</t>
  </si>
  <si>
    <t xml:space="preserve">3 Ricoh Staff volunteered at Knowetop from 9am to 2pm. The team repaired and woodchipped two sections of a path during this time. </t>
  </si>
  <si>
    <t xml:space="preserve">£360 donation to Lomond Pantry </t>
  </si>
  <si>
    <t xml:space="preserve">£360 donation to WD Community Foodshare </t>
  </si>
  <si>
    <t>Donation of £530 to pay for 52 seat bus for Panto in January the 4th. Confirmed 17/10/2024</t>
  </si>
  <si>
    <t xml:space="preserve">Donna from Sidey travelled from Perth to spend the day giving 13 VOLA Pupils (7 x S5s &amp; 6 x S4s) mock interviews with feedback. </t>
  </si>
  <si>
    <t>Fairhurst donated £75 to The Lennox Partnership on the 16th of December 2024. </t>
  </si>
  <si>
    <t>£500 donated to WDC Greenspace Team for 6 wildlife cameras. These will be kept and maintained by Greenspace but let out to local schools for projects.  Donation confirmed 18/02/2025</t>
  </si>
  <si>
    <t xml:space="preserve">BT </t>
  </si>
  <si>
    <t>OKFP</t>
  </si>
  <si>
    <t xml:space="preserve">6 refurbished laptops with a value of £200 each were dropped off to WD Community  Foodshare on the 11th of April 2025. </t>
  </si>
  <si>
    <t xml:space="preserve">Lifelink </t>
  </si>
  <si>
    <t>6 Foundations Apprentices attended CCG Pappert construction site for a follow up site tour on the 21st of March 2025</t>
  </si>
  <si>
    <t xml:space="preserve">City Building </t>
  </si>
  <si>
    <t xml:space="preserve">City Technical </t>
  </si>
  <si>
    <t xml:space="preserve">3 members of the McTaggarts team attended the Working4U Jobs fair on the 1st of May 2025. </t>
  </si>
  <si>
    <t>1 member of the Lifelink team attended the Working4U Jobs fair on the 1st of May 2025. </t>
  </si>
  <si>
    <t>1 member of the Balfour Beatty team attended the Working4U Jobs fair on the 1st of May 2025. </t>
  </si>
  <si>
    <t>2 members of the CCG team attended the Working4U Jobs fair on the 1st of May 2025.</t>
  </si>
  <si>
    <t xml:space="preserve">2 members of the City Technical team attended the Working4U Jobs fair on the 1st of May 2025. </t>
  </si>
  <si>
    <t xml:space="preserve">Inspired energy donated £250 to OKFP on the 2nd of May 2025. </t>
  </si>
  <si>
    <t>£250 worth of stationary donated to Clifftop Projects on the 17th of May 2025.</t>
  </si>
  <si>
    <t xml:space="preserve">£500 donated to the Tullochan Trust on the 13th of May 2025. </t>
  </si>
  <si>
    <t>2 members of Phoenix staff travelled from Yorkshire to give a 3 hour workshop to 13 pupils from VOLA on the 8th of May 2025. Session included AI Debate, Laptop repair activity and a career talk.</t>
  </si>
  <si>
    <t xml:space="preserve">Street League </t>
  </si>
  <si>
    <t>SFAD</t>
  </si>
  <si>
    <t>Sportex</t>
  </si>
  <si>
    <t xml:space="preserve">Walker Love </t>
  </si>
  <si>
    <t xml:space="preserve">McConechys donated 4 large tyres to Clydebank Community Sports Hub on the 23rd of May 2025. </t>
  </si>
  <si>
    <t xml:space="preserve">£500 donated to Street League for their June sports event. </t>
  </si>
  <si>
    <t xml:space="preserve">WDC </t>
  </si>
  <si>
    <t xml:space="preserve">£500 donated to SFAD. </t>
  </si>
  <si>
    <t>Donated £150.50 worth of sports equipment to Time for Tully. 03/06/2025</t>
  </si>
  <si>
    <t xml:space="preserve">Action for Children </t>
  </si>
  <si>
    <t>Delivered a contextual safeguarding training for local professionals to improve responses across the system to CYP’s safeguarding risks. Delivered to variety of HSCP partners in Church Street, Dumbarton.  Confirmed with supplier 04/06/2025</t>
  </si>
  <si>
    <t>Delivered “Getting It Write “case recording training and guidance to improve CYP/families experience of care and support. This was delivered to WDC children’s house staff from all three houses in the area. Confirmed 04/06/2025</t>
  </si>
  <si>
    <t>Hawthorn Heights</t>
  </si>
  <si>
    <t xml:space="preserve">Faskin </t>
  </si>
  <si>
    <t xml:space="preserve">Knowes </t>
  </si>
  <si>
    <t>£200 donated to Lomond Pantry. 11/06/2025</t>
  </si>
  <si>
    <t>£170 donated to Time for Tully. 11/06/2025</t>
  </si>
  <si>
    <t xml:space="preserve">Sub Contractor </t>
  </si>
  <si>
    <t xml:space="preserve">Sidey doanted £1000 to Thrive for outward bound activities on the 22nd of April 2025. </t>
  </si>
  <si>
    <t xml:space="preserve">Page / Park </t>
  </si>
  <si>
    <t xml:space="preserve">Page / Park sent 4 of their team to Christie Park Primary School to deliver 2 inputs to P4's and 5s on Sustainable Placemaking / Art class. This took place from 9.3am until 2.30pm on the 28th of April 2025. </t>
  </si>
  <si>
    <t>Page / Park sent 3 of their team to the Vale of Leven Academy and Bonhill Primary School to deliver inputs on Sustainable Placemaking / Art class to the kids. This took place in the from 9.3am until 2.30pm on the 29th of April 2025.</t>
  </si>
  <si>
    <t>Page / Park sent 2 of their team to St Ronan's Primary School to deliver an input on Sustainable Placemaking / Art class to P4s and 5s. This took place in the from 9.30am until 11.30pm on the 4th of April 2025.</t>
  </si>
  <si>
    <t xml:space="preserve">Page / Park sent 2 of their team to Lennox and Renton Primary Schools to deliver 2 inputs to P4's and 5s on Sustainable Placemaking / Art class. This took place from 9.3am until 2.30pm on the 1st of April 2025. </t>
  </si>
  <si>
    <t xml:space="preserve">Bellsmyre Community Garden </t>
  </si>
  <si>
    <t>OLM SYSTEMS LIMITED</t>
  </si>
  <si>
    <t>Valley Group donated £450 to the Lomond Food Pantry. Confirmed 04/07/2025</t>
  </si>
  <si>
    <t>26/06/2025.</t>
  </si>
  <si>
    <t>DD Woman's Aid</t>
  </si>
  <si>
    <t xml:space="preserve">Delivered “Getting It Write “case recording training and guidance to improve CYP/families experience of care and support. This was delivered on the 19th of June and to staff from Throughcare and Aftercare, Under 12’s social work , Who Cares? Scotland, NHS Health Visitors, Healthcare Support Workers, Partners In Advocacy and the Independent Reviewing Co-ordinator.  </t>
  </si>
  <si>
    <t>A donation of £1200 was mate to the Bellsmyre Community Garden to allow them to install CCTV and an alarm system after the recent break in. 24/07/2025</t>
  </si>
  <si>
    <t xml:space="preserve">Story / Network Rail </t>
  </si>
  <si>
    <t xml:space="preserve">	McTaggart Construction attended the Working 4U Scottish Pathways to Construction Course on the 29th of July. Ross provided an overview of the Willoxpark project to 12 unemployed young people and delivered a health and safety briefing. This session lasted approximately 2 hours.</t>
  </si>
  <si>
    <t>10 volunteers attended the Dumbarton District Women's Aid to spend a full day volunteering on the 16th July 2025. They completely refurnished the gardens.</t>
  </si>
  <si>
    <t>10 volunteers attended the Dumbarton District Women's Aid to spend a full day volunteering on the 17th July 2025. They completely refurnished the gardens</t>
  </si>
  <si>
    <t xml:space="preserve">Greenspace </t>
  </si>
  <si>
    <t xml:space="preserve">Chiptech </t>
  </si>
  <si>
    <t>Dullichip Community Garden</t>
  </si>
  <si>
    <t>34 meters of Whin kerb taken from site and donated to Dullichip Community Garden. Transportation and staff coast accumulated to £700.  Confirmed 19/05/2025</t>
  </si>
  <si>
    <t xml:space="preserve">William and sons </t>
  </si>
  <si>
    <t xml:space="preserve">Dinbro </t>
  </si>
  <si>
    <t xml:space="preserve">Dingbro donated £50 to SFAD on the 31st of July 2025. </t>
  </si>
  <si>
    <t xml:space="preserve">Haldane Youth Services </t>
  </si>
  <si>
    <t xml:space="preserve">Dingbro donated £500 to Haldane Youth Services on the10th of July 2025. </t>
  </si>
  <si>
    <t>City Technical paid £4200 (£3500 + VAT)  to put Craig McDonald through his Gas Engineering qualification. This will be a full time qualification for 9 months and Craig will be fully qualified when he graduates.  This was despite of Craig not getting the job he applied for but City Tech decided to fund as they were keen to deliver on their SB commitment.</t>
  </si>
  <si>
    <t xml:space="preserve">1st Vale of Leven Boys Brigade Company &amp; Girls </t>
  </si>
  <si>
    <t xml:space="preserve">Sidey made a donation of £1000 to 1st Vale of Leven Boys Brigade Company &amp; Girls. Confirmed on the 26th of August 2025. </t>
  </si>
  <si>
    <t>£3582 has been donated to the Working4U team and will be used for the School uniform fund and Thrive team.  28/08/2025. </t>
  </si>
  <si>
    <t xml:space="preserve">Riverside Truck Rental </t>
  </si>
  <si>
    <t xml:space="preserve">The Ashton View Project </t>
  </si>
  <si>
    <t>ParentPay</t>
  </si>
  <si>
    <t>Working4U  - Not registered</t>
  </si>
  <si>
    <t xml:space="preserve">Clydebank Men's Shed </t>
  </si>
  <si>
    <t xml:space="preserve">Arnold Clark </t>
  </si>
  <si>
    <t xml:space="preserve">Golden Friendships </t>
  </si>
  <si>
    <t xml:space="preserve">Clark Contracts donated £1,012.50 worth of CSCS test Vouchers to the Working4U team on 05/09/2025. </t>
  </si>
  <si>
    <t xml:space="preserve">Bellsmyre Digital </t>
  </si>
  <si>
    <t xml:space="preserve">All Sport </t>
  </si>
  <si>
    <t>Faifley Art Club</t>
  </si>
  <si>
    <t xml:space="preserve">Duntocher Village Hall </t>
  </si>
  <si>
    <t xml:space="preserve">Network Rail </t>
  </si>
  <si>
    <t xml:space="preserve">£500 donation to WD Community Foodshare on the 24th of September 2025. </t>
  </si>
  <si>
    <t xml:space="preserve">WDC Education </t>
  </si>
  <si>
    <t xml:space="preserve">Donation of £300 given to Time for Tully on the 18th of September 2025. </t>
  </si>
  <si>
    <t xml:space="preserve">Donation of £600 given to Street League on the 17th of September 2025. </t>
  </si>
  <si>
    <t>Donation of £600 given to Duntocher Village Hall on the 16th of September 2025.</t>
  </si>
  <si>
    <t xml:space="preserve">Donation of £600 given to Faifley Art Group. Confirmed on the 30th of September 2025. </t>
  </si>
  <si>
    <t xml:space="preserve">Donation of £300 given to Bonhill Community Garden. Confirmed on the 30th of September 2025. </t>
  </si>
  <si>
    <t xml:space="preserve">Donation of £300 given to Lomond Food Pantry. Confirmed on the 30th of September 2025. </t>
  </si>
  <si>
    <t xml:space="preserve">Network Rail / Story provided a site visit for 10 FA Civil Engineering students and 2 WDC members of staff. They spent 3 hours on the visit along with employer talks, team challenges and a walk round the site. 5 contractor staff were involved for the full afternoon. A £30 gift voucher was also given to the best team of FA's.  Took place on the 30th of September 2025. </t>
  </si>
  <si>
    <t>Network Rail / Story provided a site visit for 10 FA Construction students and 1 WDC member of staff. They spent 3 hours on the visit along with employer talks, team challenges and a walk round the site. 5 contractor staff were involved for the full afternoon. A £30 gift voucher was also given to the best team of FA's.  Took place on the 1st of October 2025.</t>
  </si>
  <si>
    <t>£250 donated to Thrive. Payment confirmed 10/09/2025</t>
  </si>
  <si>
    <t xml:space="preserve">£1000 donated to SFAD. </t>
  </si>
  <si>
    <t>Clydebank Community Sports Hub</t>
  </si>
  <si>
    <t>2 members of staff attended the Working4U's Jobs Fair at Clydebank Town Hall on the 2nd of October 2025. </t>
  </si>
  <si>
    <t>1 member of staff attended the Working4U's Jobs Fair at Clydebank Town Hall on the 2nd of October 2025. </t>
  </si>
  <si>
    <t>2 Pcs with a value of approx. £200 each were donated to Bellsmyre digital today. 16/10/2025</t>
  </si>
  <si>
    <t>Balfour Beatty, in partnership with West Dunbartonshire Council's Working 4U recently engaged with the CITB funded Scottish pathways to Construction Programme. The initiative supported 11 WD Residents to access accreted training including Abrasive Wheels, REHIS and H&amp;S, Working at Height and CSCS Green card training and assessment. This was all paid for Balfour Beatty and cost £11000. 08/08/2025</t>
  </si>
  <si>
    <t>Contractor donated £250 worth of good to The Ashton View Project. Confirmed 16/10/2025</t>
  </si>
  <si>
    <t xml:space="preserve">£1000 donated to The Mens Shed on the 21st of October 2025. </t>
  </si>
  <si>
    <t xml:space="preserve">£1000 donated to Golden Friendships on the 21st of October 2025. </t>
  </si>
  <si>
    <t xml:space="preserve">2 BT staff volunteered for two full days with Bonhill Community Garden on the 8th and 9th of October. They spent the time clearing areas of the garden and weeding. </t>
  </si>
  <si>
    <t xml:space="preserve">WDC - HSPC </t>
  </si>
  <si>
    <t>2 pop banners and table cloths were designed and purchased by Chiptech WDC HSPC to help promote their pop up shop service. Confirmed 08/08/2025. Total costs £200.</t>
  </si>
  <si>
    <t xml:space="preserve">4 senior WDC pupils attended City Buildings Learning Centre for a Plastering WEX opportunity on 27th and 28th Oct, 10.00am to 3pm. 2 staff supported throughout. </t>
  </si>
  <si>
    <t xml:space="preserve">On the 11th/12th August 2025,  the Network Rail/Story Exxon project team carried out some volunteer work to the Dunglass Castle Public Garden. Their scope over the two days was to clear as much overgrown vegetation from the walls as time allowed for them to be assessed for repair and make a route into the garden. They focused their efforts on the front of the walls and the main entrance. With 13 people over 2 days, 69 volunteering hours they made great progress. </t>
  </si>
  <si>
    <t xml:space="preserve">Cost in kind </t>
  </si>
  <si>
    <t xml:space="preserve">Nation Living Wage </t>
  </si>
  <si>
    <t xml:space="preserve">Skilled Labour </t>
  </si>
  <si>
    <t xml:space="preserve">Cost in Kind </t>
  </si>
  <si>
    <t>Total Value of cash, materials and cost in kind doantions</t>
  </si>
  <si>
    <t xml:space="preserve">real Living Wage </t>
  </si>
  <si>
    <t>Skilled</t>
  </si>
  <si>
    <t>2 staff attended the Working4U Jobs Fair on the 23/04/2024 from 9:30pm to 12:30pm</t>
  </si>
  <si>
    <t xml:space="preserve">Pupil from Our Lady and St Patricks High School started work experience on the 26th of May 2025.  He shadowed Trainee Site Manager, Morgan, and was able to experience numerous trades on site. </t>
  </si>
  <si>
    <t xml:space="preserve">Pupil from the Vale of Leven Academy started work experience on the  2nd of June 2025.  She shadowed Trainee Site Manager, Morgan, and was able to experience numerous trades on site. </t>
  </si>
  <si>
    <t>Keenan paid an invoice for a First Aid Course. The course was for Working4U's Search Programme and the cost was £600. Confirmed 18/06/2025</t>
  </si>
  <si>
    <t>£250 donation made to SFAD. 30/05/2025</t>
  </si>
  <si>
    <t xml:space="preserve">6 Foundation apprentices, attended a 5 week (1 day per week) work experience placement with McTaggart Construction. This commenced on the 6th of May 2025 and ended on the 3rd of June 2025. It involved: Contracts Management, Quantity Surveying, Health and Safety, Site Management and Engineering.  </t>
  </si>
  <si>
    <t xml:space="preserve">Clark Contracts donated £1000 to WD Leisure to sponsor the Run Loch Lomond event that takes place on the 21st of June 2025. Donation was made on the 16th of June 2025. </t>
  </si>
  <si>
    <t xml:space="preserve">New Cladding fitted at Knowes sport centre free of charge.  Total costs confirmed 17/09/2026  as £ 25.388.79. -	Scissor lift hire £2860.
-	Removal and disposal of existing damaged cladding panels £4698.64.
-	Supply and fit new galvanized Z angle to reinforce cladding structure and to achieve extra fixing point for new cladding sheets £1437.28.
-	Supply and fit new drip flashing all around the building £2291.61.
-	Supply and fit new Anthracite cladding panels including all necessary corner covers, sealant, fixing and colour coded cover caps. £14.101.26 </t>
  </si>
  <si>
    <t>2 Balfour Beatty staff attended and presented at the Working4U's construction academy. This academy will be in conjunction with Balfour Beatty and for young people who are unemployed with additional barriers. 17/07/2025</t>
  </si>
  <si>
    <t>1 member of staff attended Working4U's employer breakfast at the Abbotsford Hotel. 17/07/2025</t>
  </si>
  <si>
    <t>2 members of staff attended Working4U's employer breakfast at the Abbotsford Hotel. 17/07/2025</t>
  </si>
  <si>
    <t>10 Enva Staff volunteered in Balloch Park with the guidance of our Greenspace and ranger team. They conducted a full day of litter picking and helped to build and mount bird boxes too.  03/09/2025</t>
  </si>
  <si>
    <t xml:space="preserve">Network Rail / Story provided a site visit for 12 pupils interested in STEM subjects from St Patrick's Primary School.  They spent 4 hours on the visit along with employer talks, team challenges and a walk round the site. 5 contractor staff were involved. Took place on the 24th of September 2025. </t>
  </si>
  <si>
    <t>Contractor paid £560 for a coach to take school kids from St Peter of the Apostle and Clydebank High School to city Buildings Learning Centre in Springburn. Invoice paid 18/06/2025</t>
  </si>
  <si>
    <t>10 senior pupils from Clydebank High School and St Peter of the Apostle High School visited City Buildings Learning Centre and received experience on plumbing and electrical work on the 1st of May 2025.</t>
  </si>
  <si>
    <t>10 senior pupils from Clydebank High School and St Peter of the Apostle High School visited City Buildings Learning Centre and received experience on plastering and joinery work on the 30th of April 2025</t>
  </si>
  <si>
    <t>10 CSCS vouchers (£225) provided to the Working4U team to be used by clients interested in working in Construction. 04/06/2025</t>
  </si>
  <si>
    <t>Delivered a contextual safeguarding training for local professionals to improve responses across the system to CYP’s safeguarding risks. Delivered to 10 WDC social workers in Church Street, Dumbarton.  11/09/2025</t>
  </si>
  <si>
    <t xml:space="preserve">Resident started work as a General Operative with McTaggarts on the 23rd of June 2025. This is a permanent and full time position. </t>
  </si>
  <si>
    <t xml:space="preserve">Young person started a weeks work placement with McTaggarts. He will shadow the Joiners on this placement. Start date 23/06/2025. </t>
  </si>
  <si>
    <t>Young person started a weeks work placement with McTaggarts. He will get the chance to shadow a few trades on site as well as the Site Manager. Start date 23/06/2025. </t>
  </si>
  <si>
    <t xml:space="preserve">Sidey paid for a mini bus to transport Unity clients to the Burns Museum for their Easter trip. The cost was £125 and the trip took place on the 16th of April 2025. </t>
  </si>
  <si>
    <t xml:space="preserve">Sidey paid for a mini bus to transport Unity clients to the Burns Museum for their Easter trip. The cost was £111 and the trip took place on the 22ndof April 2025. </t>
  </si>
  <si>
    <t xml:space="preserve">Contractor has booked and paid for a space on the CCDO Level 1 course for a Working4U Client. The course has will take place on the 16th of July 2025 and the cost of £275. Course booked and invoice paid - 26/06/2025. </t>
  </si>
  <si>
    <r>
      <t>Young person started a weeks work placement on Monday the 28</t>
    </r>
    <r>
      <rPr>
        <vertAlign val="superscript"/>
        <sz val="12"/>
        <color theme="1"/>
        <rFont val="Aptos"/>
        <family val="2"/>
      </rPr>
      <t>th</t>
    </r>
    <r>
      <rPr>
        <sz val="12"/>
        <color theme="1"/>
        <rFont val="Aptos"/>
        <family val="2"/>
      </rPr>
      <t xml:space="preserve"> of July with Balfour Beatty and will shadow various trades. </t>
    </r>
  </si>
  <si>
    <t>Young person  started a one week work experience placement with Balfour Beatty on the 11th of August 2025.</t>
  </si>
  <si>
    <t>Young person  started a one week work experience placement with Story construction on the 11th of August 2025.</t>
  </si>
  <si>
    <t xml:space="preserve">Young person  started a weeks work experience placement with Balfour Beatty on the 4th of August 2025. </t>
  </si>
  <si>
    <t xml:space="preserve">Young person  started a weeks work experience placement with McTaggart Construction on the 4th of August 2025. </t>
  </si>
  <si>
    <t>Young person  started a weeks work experience placement with McTaggart Construction on the 18th August 2025</t>
  </si>
  <si>
    <t xml:space="preserve">Young person  gained work experience with City Technical on from the 21st of July until the 25th of July 2025. </t>
  </si>
  <si>
    <t xml:space="preserve">Young person  gained work experience with City Technical on from the 28th of July until the 1st of August 2025. </t>
  </si>
  <si>
    <t xml:space="preserve">Young person  started a 9 month Gas Engineering month traineeship on the 1st of September 2025. </t>
  </si>
  <si>
    <t xml:space="preserve">Young person  started a 3 year Gas Engineering apprenticeship with City Technical on the 1st of September 2025. </t>
  </si>
  <si>
    <t>Resident started work with Clark Contractors on the 7th of July 2025. He is a Trainee Quantity Surveyor, and the role is full time and permanent.  Client was not registered with Working4U </t>
  </si>
  <si>
    <t xml:space="preserve">Resident started with SPS Doorguard as a Multi Skilled Operative on the 13th of May 2024. This is a full time and permanent position. </t>
  </si>
  <si>
    <t>Resident was employed as a site cleaner by CCG's contractor -Clean Homes Scotland Limited on the 26/04/2024. This is a part time (16 hours) and permanent position</t>
  </si>
  <si>
    <t>Young person started a weeks work placement today with Hawthorn Heights. He will be labouring on site during that time.  Appropriate H&amp;S checks have been carried out and the young person has been supplied with the PPE needed. 10/06/2024</t>
  </si>
  <si>
    <t>Young person started his second week work placement today with Hawthorn Heights. He will be labouring on site during that time.  17/06/2024</t>
  </si>
  <si>
    <t xml:space="preserve">Resident was employed as a Multi-Skilled Operative on the 24th of June 2024. This is a permanent full time position </t>
  </si>
  <si>
    <t xml:space="preserve">Resident started with Clark Contracts as a Labourer on the 15th of July 2024. This is a full time (39 hours) permanent position. </t>
  </si>
  <si>
    <t>Resident started work as an apprentice Tiler with Clark Contracts. This is a full time (39 hours pw) and permanent position. Start date - 5th of August. </t>
  </si>
  <si>
    <t xml:space="preserve">Resident started a full time and permanent position as a Labourer with CCG on the 2nd of August 2024. </t>
  </si>
  <si>
    <t>Resident was employed as a trainee Quantity Surveyor on the 30th of August 2024 on a full time and permanent basis.</t>
  </si>
  <si>
    <t xml:space="preserve">Resident (Start Date: 26/8/24 (temp) 07/10/24 (permanent) Position: Labourer Permanent Hours per week 37.5 </t>
  </si>
  <si>
    <t xml:space="preserve">Young person participated in a two week labouring placement with CCG (Mount Pleasant site) as has mainly focused on bricklaying activities. Started 7th of October and will finish on the 18th of October. </t>
  </si>
  <si>
    <t>Resident started work with GD Chalmers as a full time and permanent Plasterer on the 28/10/2024</t>
  </si>
  <si>
    <t>Resident started work with GD Chalmers as a full time and permanent Plasterer on the 29/04/24.</t>
  </si>
  <si>
    <t xml:space="preserve">Resident started work with McTaggarts as a full time Labourer. This is a permanent position. Started on the 25th of November 2024. </t>
  </si>
  <si>
    <t xml:space="preserve">A WDC apprentice attended a 6 week Bricklaying placement with CCG. He started this on the 19th of August 2024. </t>
  </si>
  <si>
    <t xml:space="preserve">A young person from Our Lady and St Patricks school attended a weeks work experience placement as a Joiner with CCG from the 4th of February 2025. </t>
  </si>
  <si>
    <t xml:space="preserve">A pupil from Our Lady and St Patricks school attended a weeks work experience placement as a Labourer / Joiner with CCG from the 10th of February 2025. </t>
  </si>
  <si>
    <t xml:space="preserve">A young person from Our Lady and St Patricks school attended a weeks work experience placement as a Plumber with CCG from the 4th of February 2025. </t>
  </si>
  <si>
    <t xml:space="preserve">A pupil from Our Lady and St Patricks school attended a weeks work experience placement as a Labourer  with CCG from the 10th of February 2025. </t>
  </si>
  <si>
    <t>Resident started a Demolition labourer. Start date 17/03/2025</t>
  </si>
  <si>
    <t xml:space="preserve">A pupil from Our Lady and St Patricks school attended a one week work experience placement as a Joiner with CCG from the 24th of February 2025. </t>
  </si>
  <si>
    <t xml:space="preserve">A pupil from Our Lady and St Patricks school attended a one week work experience placement as a Labourer with CCG from the 24th of February 2025. </t>
  </si>
  <si>
    <t>Renton Craigandro Football Club</t>
  </si>
  <si>
    <t xml:space="preserve">£800.31 of materials (footballs, football nets, and mannequins) donated to Renton Craigandro U15's Football Club. 21/08/2025 </t>
  </si>
  <si>
    <t xml:space="preserve">Leven </t>
  </si>
  <si>
    <t xml:space="preserve">Various </t>
  </si>
  <si>
    <t xml:space="preserve">Real Living Wage </t>
  </si>
  <si>
    <t xml:space="preserve">£600 donated to Golden Friendships. Confirmed 24/11/2025 </t>
  </si>
  <si>
    <t xml:space="preserve">£600 donated to OKFP.  Confirmed 24/11/2025 </t>
  </si>
  <si>
    <t xml:space="preserve">£600 donated to Woring4U's School Uniform fund. Confirmed 24/11/2025 </t>
  </si>
  <si>
    <t>Garden wall / 3 site visits for school - Total costs spent (3 x brush cutters, 2 x chainsaws, 3 x rakes, 2 x shovels) / PPE for School visits and Garden proejct (primary kids safety boots etc, had to be specially made)  was £2145.90 Confirmed 20/11/2025 </t>
  </si>
  <si>
    <t>15 pupils from St Peter of the Apostle attended City Buildings Learning centre for work experience in various trades. These sessions took place from 9:30am to 3pm on Mon 24/11/25 + Tue 25/11/25</t>
  </si>
  <si>
    <t xml:space="preserve">15 pupils from St Peter of the Apostle attended City Buildings Learning centre for work experience in various trades. These sessions took place from 9am to 3pm on Wed 26/11/25 + Thu 27/11/25 </t>
  </si>
  <si>
    <t xml:space="preserve">John Shields ( G83) started work with CCG on the 17th of November 2025.  This position is full time and permanent labouring position. </t>
  </si>
  <si>
    <t xml:space="preserve">What Is The Promise programme was delivered for 2 WDC staff and 3 external staff who operate in WD. The training took place from 10am until 3pm on the 20th of November 2025. </t>
  </si>
  <si>
    <t>M&amp;S Fire Protection donated £150 to SFAD. The money will be used to buy christmas presents for the young people that they support. 18/11/2025</t>
  </si>
  <si>
    <t xml:space="preserve">2 CCG staff delivered Lego challenges to 3 classes (p6/ 7) in Bonhill Primary School on the 12/11/2025 </t>
  </si>
  <si>
    <t xml:space="preserve">2 CCG staff  delivered Lego challenges to p6 pupils in Lennox Primary School on the 12/11/2025. The class
are also designing a health &amp; safety poster for the site. </t>
  </si>
  <si>
    <t xml:space="preserve">4 staff from Network Rail and Story had a stall at the STEM West Event in West College Scotland's Clydebank Campus from 9am until 3pm on the 17th of November 2025. </t>
  </si>
  <si>
    <t xml:space="preserve">4 staff from Network Rail and Story had a stall at the STEM West Event in West College Scotland's Clydebank Campus from 9am until 3pm on the 18th of November 2025. </t>
  </si>
  <si>
    <t>Thomson Quarries (Birch Rd, Dumbarton G82 2RN) Value of work carried out April 2025 - October 2025 - £330,064.71, Concrete - £132,300 - Oct 2025.  £426,364.71 total. Confirmed 20/11/2025</t>
  </si>
  <si>
    <t xml:space="preserve">2 staff from CCG had a stall at the STEM West Event in West College Scotland's Clydebank Campus from 9am until 3pm on the 18th of November 2025. </t>
  </si>
  <si>
    <t xml:space="preserve">2 staff from McTaggarts had a stall at the STEM West Event in West College Scotland's Clydebank Campus from 9am until 3pm on the 17th of November 2025. </t>
  </si>
  <si>
    <t xml:space="preserve">2 staff from McTaggarts had a stall at the STEM West Event in West College Scotland's Clydebank Campus from 9am until 3pm on the 18th of November 2025. </t>
  </si>
  <si>
    <t xml:space="preserve">2 staff from Clark Contracts had a stall at the STEM West Event in West College Scotland's Clydebank Campus from 9am until 3pm on the 17th of November 2025. </t>
  </si>
  <si>
    <t xml:space="preserve">2 staff from Clark Contracts had a stall at the STEM West Event in West College Scotland's Clydebank Campus from 9am until 3pm on the 18th of November 2025. </t>
  </si>
  <si>
    <t xml:space="preserve">3 staff from Balfour Beatty had a stall at the STEM West Event in West College Scotland's Clydebank Campus from 9am until 3pm on the 18th of November 2025. </t>
  </si>
  <si>
    <t xml:space="preserve">Dingbro donated £250 to Time for tully as part of their Christmas activities. Confirmed 10/12/2025 </t>
  </si>
  <si>
    <t>2 double fire doors were supplied and installed by Ailsa Builders. Total cost £4900 Confirmed 03/12/2025</t>
  </si>
  <si>
    <t>Ailsa Builders carried out the following reparis to Dynamite Gymnastics premises:  Gyprock Repairs - £1, 222.22  - Equipment renovations : £1000. Front door lock repair: £152.78. Bathroom Doors refurbishment: 152.78. With an extra £500 for materials. Total cost: 3,207.78. Confirmed 03/12/2025</t>
  </si>
  <si>
    <t xml:space="preserve">Viatec donated £300 to Time for tully as part of their Christmas activities. Confirmed 10/12/2025 </t>
  </si>
  <si>
    <t>The JR Group donated 50 selection boxes to Time for Tully. Value £100. Delivered 10/12/2025</t>
  </si>
  <si>
    <t>The JR Group  donated 100 selection boxes to SFAD.  Value £200. Delivered 10/12/2025</t>
  </si>
  <si>
    <t>The JR Group donated 26 selection boxes to Christie Park Nusery. Value £52 Delivered 10/12/2025</t>
  </si>
  <si>
    <t xml:space="preserve">Ewan Hogg attended a one week work placement trying various trades out with CCG starting on the 15th of December 2025. </t>
  </si>
  <si>
    <t xml:space="preserve">2 CCG staff delivered Lego challenges to P7's St Mary's Primary School on the 05/11/2025  </t>
  </si>
  <si>
    <t>ADT delivered £450 worth of food and toys to WD Community Foodshare on the 23rd of December 2026.</t>
  </si>
  <si>
    <t>Totals</t>
  </si>
  <si>
    <t xml:space="preserve">Total Value </t>
  </si>
  <si>
    <t>Labour / Volunteering Hours</t>
  </si>
  <si>
    <t>Cost in 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</si>
</sst>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quot;£&quot;#,##0.00"/>
  </numFmts>
  <fonts count="16" x14ac:knownFonts="1">
    <font>
      <sz val="11"/>
      <color theme="1"/>
      <name val="Calibri"/>
      <family val="2"/>
      <scheme val="minor"/>
    </font>
    <font>
      <sz val="11"/>
      <color rgb="FF000000"/>
      <name val="Calibri"/>
      <family val="2"/>
      <scheme val="minor"/>
    </font>
    <font>
      <sz val="10"/>
      <color rgb="FF000000"/>
      <name val="Arial"/>
      <family val="2"/>
    </font>
    <font>
      <b/>
      <sz val="11"/>
      <color theme="1"/>
      <name val="Calibri"/>
      <family val="2"/>
      <scheme val="minor"/>
    </font>
    <font>
      <sz val="11"/>
      <color theme="1"/>
      <name val="Calibri"/>
      <family val="2"/>
      <scheme val="minor"/>
    </font>
    <font>
      <sz val="12"/>
      <color theme="1"/>
      <name val="Aptos"/>
      <family val="2"/>
    </font>
    <font>
      <sz val="10"/>
      <color theme="1"/>
      <name val="Arial"/>
      <family val="2"/>
    </font>
    <font>
      <sz val="11"/>
      <color rgb="FF000000"/>
      <name val="Aptos"/>
      <family val="2"/>
    </font>
    <font>
      <sz val="12"/>
      <color rgb="FF000000"/>
      <name val="Aptos"/>
      <family val="2"/>
    </font>
    <font>
      <sz val="11"/>
      <color rgb="FF000000"/>
      <name val="Aptos Narrow"/>
      <family val="2"/>
    </font>
    <font>
      <sz val="11"/>
      <color rgb="FF000000"/>
      <name val="Montserrat"/>
    </font>
    <font>
      <vertAlign val="superscript"/>
      <sz val="11"/>
      <color rgb="FF000000"/>
      <name val="Montserrat"/>
    </font>
    <font>
      <vertAlign val="superscript"/>
      <sz val="12"/>
      <color theme="1"/>
      <name val="Aptos"/>
      <family val="2"/>
    </font>
    <font>
      <sz val="11"/>
      <color rgb="FF0A0A0A"/>
      <name val="Calibri"/>
      <family val="2"/>
    </font>
    <font>
      <sz val="11"/>
      <color rgb="FF000000"/>
      <name val="Arial"/>
      <family val="2"/>
    </font>
    <font>
      <b/>
      <i/>
      <u/>
      <sz val="11"/>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16">
    <xf numFmtId="0" fontId="0" fillId="0" borderId="0" xfId="0"/>
    <xf numFmtId="0" fontId="1" fillId="2" borderId="1" xfId="0" applyFont="1" applyFill="1" applyBorder="1" applyAlignment="1">
      <alignment vertical="center" wrapText="1"/>
    </xf>
    <xf numFmtId="14" fontId="1" fillId="2" borderId="1" xfId="0" applyNumberFormat="1" applyFont="1" applyFill="1" applyBorder="1" applyAlignment="1">
      <alignment vertical="center" wrapText="1"/>
    </xf>
    <xf numFmtId="6" fontId="1" fillId="2" borderId="1" xfId="0" applyNumberFormat="1" applyFont="1" applyFill="1" applyBorder="1" applyAlignment="1">
      <alignment vertical="center" wrapText="1"/>
    </xf>
    <xf numFmtId="0" fontId="0" fillId="2" borderId="1" xfId="0" applyFill="1" applyBorder="1" applyAlignment="1">
      <alignment vertical="center" wrapText="1"/>
    </xf>
    <xf numFmtId="0" fontId="0" fillId="0" borderId="1" xfId="0" applyBorder="1"/>
    <xf numFmtId="14" fontId="0" fillId="0" borderId="1" xfId="0" applyNumberFormat="1" applyBorder="1"/>
    <xf numFmtId="6" fontId="0" fillId="0" borderId="1" xfId="0" applyNumberFormat="1" applyBorder="1"/>
    <xf numFmtId="0" fontId="0" fillId="0" borderId="1" xfId="0" applyBorder="1" applyAlignment="1">
      <alignment vertical="center"/>
    </xf>
    <xf numFmtId="0" fontId="0" fillId="0" borderId="1" xfId="0" applyBorder="1" applyAlignment="1">
      <alignment wrapText="1"/>
    </xf>
    <xf numFmtId="8" fontId="0" fillId="0" borderId="1" xfId="0" applyNumberFormat="1" applyBorder="1"/>
    <xf numFmtId="0" fontId="0" fillId="3" borderId="0" xfId="0" applyFill="1"/>
    <xf numFmtId="0" fontId="0" fillId="4" borderId="0" xfId="0" applyFill="1"/>
    <xf numFmtId="0" fontId="0" fillId="5" borderId="0" xfId="0" applyFill="1"/>
    <xf numFmtId="0" fontId="0" fillId="6" borderId="0" xfId="0" applyFill="1"/>
    <xf numFmtId="14" fontId="0" fillId="0" borderId="0" xfId="0" applyNumberFormat="1"/>
    <xf numFmtId="14" fontId="0" fillId="0" borderId="1" xfId="0" applyNumberFormat="1" applyBorder="1" applyAlignment="1">
      <alignment horizontal="right"/>
    </xf>
    <xf numFmtId="44" fontId="0" fillId="3" borderId="0" xfId="1" applyFont="1" applyFill="1"/>
    <xf numFmtId="0" fontId="0" fillId="7" borderId="0" xfId="0" applyFill="1"/>
    <xf numFmtId="0" fontId="0" fillId="0" borderId="0" xfId="0" applyAlignment="1">
      <alignment vertical="top"/>
    </xf>
    <xf numFmtId="0" fontId="3" fillId="8" borderId="1" xfId="0" applyFont="1" applyFill="1" applyBorder="1" applyAlignment="1">
      <alignment vertical="top"/>
    </xf>
    <xf numFmtId="0" fontId="0" fillId="9" borderId="0" xfId="0" applyFill="1" applyAlignment="1">
      <alignment horizontal="right"/>
    </xf>
    <xf numFmtId="44" fontId="0" fillId="9" borderId="0" xfId="0" applyNumberFormat="1" applyFill="1"/>
    <xf numFmtId="6" fontId="0" fillId="0" borderId="0" xfId="0" applyNumberFormat="1"/>
    <xf numFmtId="0" fontId="0" fillId="10" borderId="1" xfId="0" applyFill="1" applyBorder="1"/>
    <xf numFmtId="0" fontId="0" fillId="10" borderId="1" xfId="0" applyFill="1" applyBorder="1" applyAlignment="1">
      <alignment wrapText="1"/>
    </xf>
    <xf numFmtId="14" fontId="0" fillId="10" borderId="1" xfId="0" applyNumberFormat="1" applyFill="1" applyBorder="1"/>
    <xf numFmtId="6" fontId="0" fillId="10" borderId="1" xfId="0" applyNumberFormat="1" applyFill="1" applyBorder="1"/>
    <xf numFmtId="0" fontId="0" fillId="0" borderId="0" xfId="0" applyAlignment="1">
      <alignment wrapText="1"/>
    </xf>
    <xf numFmtId="0" fontId="0" fillId="10" borderId="0" xfId="0" applyFill="1" applyAlignment="1">
      <alignment wrapText="1"/>
    </xf>
    <xf numFmtId="0" fontId="0" fillId="10" borderId="0" xfId="0" applyFill="1"/>
    <xf numFmtId="14" fontId="0" fillId="10" borderId="0" xfId="0" applyNumberFormat="1" applyFill="1"/>
    <xf numFmtId="6" fontId="0" fillId="0" borderId="0" xfId="1" applyNumberFormat="1" applyFont="1" applyFill="1"/>
    <xf numFmtId="0" fontId="0" fillId="8" borderId="1" xfId="0" applyFill="1" applyBorder="1"/>
    <xf numFmtId="0" fontId="3" fillId="8" borderId="1" xfId="0" applyFont="1" applyFill="1" applyBorder="1"/>
    <xf numFmtId="6" fontId="0" fillId="6" borderId="0" xfId="1" applyNumberFormat="1" applyFont="1" applyFill="1"/>
    <xf numFmtId="14" fontId="6" fillId="10" borderId="1" xfId="0" applyNumberFormat="1" applyFont="1" applyFill="1" applyBorder="1"/>
    <xf numFmtId="0" fontId="0" fillId="0" borderId="1" xfId="0" applyBorder="1" applyAlignment="1">
      <alignment vertical="center" wrapText="1"/>
    </xf>
    <xf numFmtId="14" fontId="6" fillId="10" borderId="0" xfId="0" applyNumberFormat="1" applyFont="1" applyFill="1"/>
    <xf numFmtId="14" fontId="0" fillId="0" borderId="0" xfId="0" applyNumberFormat="1" applyAlignment="1">
      <alignment horizontal="left" vertical="top"/>
    </xf>
    <xf numFmtId="14" fontId="0" fillId="10" borderId="0" xfId="0" applyNumberFormat="1" applyFill="1" applyAlignment="1">
      <alignment horizontal="left" vertical="top"/>
    </xf>
    <xf numFmtId="6" fontId="0" fillId="9" borderId="0" xfId="0" applyNumberFormat="1" applyFill="1"/>
    <xf numFmtId="0" fontId="0" fillId="0" borderId="0" xfId="1" applyNumberFormat="1" applyFont="1" applyFill="1"/>
    <xf numFmtId="6" fontId="0" fillId="10" borderId="0" xfId="1" applyNumberFormat="1" applyFont="1" applyFill="1"/>
    <xf numFmtId="0" fontId="0" fillId="6" borderId="0" xfId="1" applyNumberFormat="1" applyFont="1" applyFill="1"/>
    <xf numFmtId="0" fontId="0" fillId="5" borderId="0" xfId="1" applyNumberFormat="1" applyFont="1" applyFill="1"/>
    <xf numFmtId="0" fontId="7" fillId="0" borderId="1" xfId="0" applyFont="1" applyBorder="1"/>
    <xf numFmtId="3" fontId="0" fillId="0" borderId="0" xfId="0" applyNumberFormat="1"/>
    <xf numFmtId="14" fontId="0" fillId="0" borderId="0" xfId="0" applyNumberFormat="1" applyAlignment="1">
      <alignment horizontal="left" vertical="top" wrapText="1"/>
    </xf>
    <xf numFmtId="0" fontId="5" fillId="0" borderId="0" xfId="0" applyFont="1" applyAlignment="1">
      <alignment wrapText="1"/>
    </xf>
    <xf numFmtId="0" fontId="8" fillId="0" borderId="0" xfId="0" applyFont="1" applyAlignment="1">
      <alignment horizontal="left" vertical="center" indent="1"/>
    </xf>
    <xf numFmtId="3" fontId="0" fillId="10" borderId="0" xfId="0" applyNumberFormat="1" applyFill="1"/>
    <xf numFmtId="0" fontId="8" fillId="10" borderId="0" xfId="0" applyFont="1" applyFill="1" applyAlignment="1">
      <alignment horizontal="left" vertical="center" indent="1"/>
    </xf>
    <xf numFmtId="0" fontId="1" fillId="10" borderId="1" xfId="0" applyFont="1" applyFill="1" applyBorder="1" applyAlignment="1">
      <alignment vertical="center" wrapText="1"/>
    </xf>
    <xf numFmtId="0" fontId="8" fillId="10" borderId="0" xfId="0" applyFont="1" applyFill="1" applyAlignment="1">
      <alignment horizontal="left" vertical="center" wrapText="1" indent="1"/>
    </xf>
    <xf numFmtId="0" fontId="8" fillId="0" borderId="0" xfId="0" applyFont="1" applyAlignment="1">
      <alignment wrapText="1"/>
    </xf>
    <xf numFmtId="0" fontId="8" fillId="0" borderId="0" xfId="0" applyFont="1" applyAlignment="1">
      <alignment horizontal="left" vertical="center" wrapText="1" indent="1"/>
    </xf>
    <xf numFmtId="8" fontId="1" fillId="0" borderId="0" xfId="0" applyNumberFormat="1" applyFont="1"/>
    <xf numFmtId="0" fontId="8" fillId="0" borderId="0" xfId="0" applyFont="1" applyAlignment="1">
      <alignment horizontal="left" vertical="center" wrapText="1"/>
    </xf>
    <xf numFmtId="6" fontId="0" fillId="0" borderId="0" xfId="1" applyNumberFormat="1" applyFont="1" applyFill="1" applyAlignment="1">
      <alignment wrapText="1"/>
    </xf>
    <xf numFmtId="3" fontId="0" fillId="0" borderId="0" xfId="0" applyNumberFormat="1" applyAlignment="1">
      <alignment wrapText="1"/>
    </xf>
    <xf numFmtId="14" fontId="0" fillId="0" borderId="0" xfId="0" applyNumberFormat="1" applyAlignment="1">
      <alignment wrapText="1"/>
    </xf>
    <xf numFmtId="0" fontId="9" fillId="0" borderId="0" xfId="0" applyFont="1" applyAlignment="1">
      <alignment vertical="center" wrapText="1"/>
    </xf>
    <xf numFmtId="44" fontId="0" fillId="2" borderId="1" xfId="1" applyFont="1" applyFill="1" applyBorder="1" applyAlignment="1">
      <alignment vertical="center" wrapText="1"/>
    </xf>
    <xf numFmtId="44" fontId="0" fillId="0" borderId="1" xfId="1" applyFont="1" applyBorder="1"/>
    <xf numFmtId="44" fontId="0" fillId="10" borderId="1" xfId="1" applyFont="1" applyFill="1" applyBorder="1"/>
    <xf numFmtId="44" fontId="0" fillId="0" borderId="0" xfId="1" applyFont="1"/>
    <xf numFmtId="44" fontId="0" fillId="4" borderId="0" xfId="1" applyFont="1" applyFill="1"/>
    <xf numFmtId="0" fontId="0" fillId="0" borderId="3" xfId="0" applyBorder="1"/>
    <xf numFmtId="14" fontId="0" fillId="10" borderId="0" xfId="0" applyNumberFormat="1" applyFill="1" applyAlignment="1">
      <alignment horizontal="left" vertical="top" wrapText="1"/>
    </xf>
    <xf numFmtId="6" fontId="0" fillId="10" borderId="0" xfId="1" applyNumberFormat="1" applyFont="1" applyFill="1" applyBorder="1"/>
    <xf numFmtId="0" fontId="3" fillId="8" borderId="2" xfId="0" applyFont="1" applyFill="1" applyBorder="1" applyAlignment="1">
      <alignment vertical="top"/>
    </xf>
    <xf numFmtId="0" fontId="3" fillId="8" borderId="0" xfId="0" applyFont="1" applyFill="1" applyAlignment="1">
      <alignment vertical="top"/>
    </xf>
    <xf numFmtId="0" fontId="13" fillId="0" borderId="0" xfId="0" applyFont="1"/>
    <xf numFmtId="44" fontId="13" fillId="0" borderId="0" xfId="0" applyNumberFormat="1" applyFont="1"/>
    <xf numFmtId="0" fontId="0" fillId="0" borderId="4" xfId="0" applyBorder="1"/>
    <xf numFmtId="0" fontId="0" fillId="10" borderId="4" xfId="0" applyFill="1" applyBorder="1"/>
    <xf numFmtId="0" fontId="2"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10"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Border="1"/>
    <xf numFmtId="14" fontId="6" fillId="0" borderId="1" xfId="0" applyNumberFormat="1" applyFont="1" applyBorder="1"/>
    <xf numFmtId="0" fontId="2" fillId="0" borderId="1" xfId="0" applyFont="1" applyBorder="1" applyAlignment="1">
      <alignment horizontal="left" vertical="center" indent="1"/>
    </xf>
    <xf numFmtId="0" fontId="7" fillId="10" borderId="1" xfId="0" applyFont="1" applyFill="1" applyBorder="1"/>
    <xf numFmtId="0" fontId="3" fillId="11" borderId="1" xfId="0" applyFont="1" applyFill="1" applyBorder="1" applyAlignment="1">
      <alignment vertical="top" wrapText="1"/>
    </xf>
    <xf numFmtId="0" fontId="3" fillId="11" borderId="1" xfId="0" applyFont="1" applyFill="1" applyBorder="1" applyAlignment="1">
      <alignment vertical="top"/>
    </xf>
    <xf numFmtId="0" fontId="0" fillId="11" borderId="0" xfId="0" applyFill="1"/>
    <xf numFmtId="6" fontId="0" fillId="12" borderId="0" xfId="1" applyNumberFormat="1" applyFont="1" applyFill="1"/>
    <xf numFmtId="0" fontId="0" fillId="8" borderId="0" xfId="0" applyFill="1"/>
    <xf numFmtId="0" fontId="0" fillId="13" borderId="0" xfId="0" applyFill="1"/>
    <xf numFmtId="0" fontId="0" fillId="14" borderId="0" xfId="0" applyFill="1"/>
    <xf numFmtId="0" fontId="0" fillId="15" borderId="0" xfId="0" applyFill="1"/>
    <xf numFmtId="8" fontId="0" fillId="14" borderId="0" xfId="0" applyNumberFormat="1" applyFill="1"/>
    <xf numFmtId="8" fontId="0" fillId="0" borderId="0" xfId="0" applyNumberFormat="1"/>
    <xf numFmtId="0" fontId="8" fillId="10" borderId="0" xfId="0" applyFont="1" applyFill="1" applyAlignment="1">
      <alignment horizontal="left" vertical="center" wrapText="1"/>
    </xf>
    <xf numFmtId="6" fontId="0" fillId="8" borderId="0" xfId="1" applyNumberFormat="1" applyFont="1" applyFill="1"/>
    <xf numFmtId="0" fontId="14" fillId="0" borderId="0" xfId="0" applyFont="1" applyAlignment="1">
      <alignment horizontal="left" vertical="center" wrapText="1"/>
    </xf>
    <xf numFmtId="6" fontId="0" fillId="14" borderId="0" xfId="0" applyNumberFormat="1" applyFill="1"/>
    <xf numFmtId="0" fontId="5" fillId="10" borderId="0" xfId="0" applyFont="1" applyFill="1" applyAlignment="1">
      <alignment wrapText="1"/>
    </xf>
    <xf numFmtId="14" fontId="15" fillId="0" borderId="5" xfId="0" applyNumberFormat="1" applyFont="1" applyBorder="1" applyAlignment="1">
      <alignment horizontal="center"/>
    </xf>
    <xf numFmtId="14" fontId="15" fillId="0" borderId="4" xfId="0" applyNumberFormat="1" applyFont="1" applyBorder="1" applyAlignment="1">
      <alignment horizontal="center"/>
    </xf>
    <xf numFmtId="14" fontId="0" fillId="12" borderId="1" xfId="0" applyNumberFormat="1" applyFill="1" applyBorder="1"/>
    <xf numFmtId="164" fontId="0" fillId="16" borderId="1" xfId="0" applyNumberFormat="1" applyFill="1" applyBorder="1"/>
    <xf numFmtId="14" fontId="0" fillId="8" borderId="1" xfId="0" applyNumberFormat="1" applyFill="1" applyBorder="1"/>
    <xf numFmtId="164" fontId="0" fillId="8" borderId="1" xfId="0" applyNumberFormat="1" applyFill="1" applyBorder="1"/>
    <xf numFmtId="14" fontId="0" fillId="9" borderId="1" xfId="0" applyNumberFormat="1" applyFill="1" applyBorder="1"/>
    <xf numFmtId="0" fontId="0" fillId="9" borderId="1" xfId="0" applyFill="1" applyBorder="1"/>
    <xf numFmtId="44" fontId="0" fillId="9" borderId="1" xfId="1" applyFont="1" applyFill="1" applyBorder="1"/>
    <xf numFmtId="14" fontId="0" fillId="13" borderId="1" xfId="0" applyNumberFormat="1" applyFill="1" applyBorder="1"/>
    <xf numFmtId="0" fontId="0" fillId="13" borderId="1" xfId="0" applyFill="1" applyBorder="1"/>
    <xf numFmtId="14" fontId="0" fillId="15" borderId="1" xfId="0" applyNumberFormat="1" applyFill="1" applyBorder="1"/>
    <xf numFmtId="0" fontId="0" fillId="15" borderId="1" xfId="0" applyFill="1" applyBorder="1"/>
    <xf numFmtId="0" fontId="0" fillId="11" borderId="0" xfId="0"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BB4-3830-4AC6-A53A-928BB7EE676B}">
  <dimension ref="A1:J55"/>
  <sheetViews>
    <sheetView tabSelected="1" workbookViewId="0">
      <selection activeCell="C1" sqref="C1"/>
    </sheetView>
  </sheetViews>
  <sheetFormatPr defaultRowHeight="60.5" customHeight="1" x14ac:dyDescent="0.35"/>
  <cols>
    <col min="1" max="1" width="66" customWidth="1"/>
    <col min="2" max="2" width="15.81640625" customWidth="1"/>
    <col min="9" max="9" width="10.26953125" customWidth="1"/>
  </cols>
  <sheetData>
    <row r="1" spans="1:10" ht="60.5" customHeight="1" x14ac:dyDescent="0.35">
      <c r="A1" s="87" t="s">
        <v>53</v>
      </c>
      <c r="B1" s="88" t="s">
        <v>54</v>
      </c>
      <c r="C1" s="87" t="s">
        <v>55</v>
      </c>
      <c r="D1" s="88" t="s">
        <v>56</v>
      </c>
      <c r="E1" s="88" t="s">
        <v>57</v>
      </c>
      <c r="F1" s="88" t="s">
        <v>11</v>
      </c>
      <c r="G1" s="87" t="s">
        <v>381</v>
      </c>
      <c r="H1" s="88" t="s">
        <v>58</v>
      </c>
      <c r="I1" s="115" t="s">
        <v>446</v>
      </c>
      <c r="J1" s="89" t="s">
        <v>384</v>
      </c>
    </row>
    <row r="2" spans="1:10" ht="60.5" customHeight="1" x14ac:dyDescent="0.35">
      <c r="A2" s="58" t="s">
        <v>370</v>
      </c>
      <c r="B2" s="15">
        <v>45946</v>
      </c>
      <c r="C2" s="90">
        <v>0</v>
      </c>
      <c r="D2" s="91">
        <v>250</v>
      </c>
      <c r="E2" s="92">
        <v>0</v>
      </c>
      <c r="F2" s="93">
        <v>0</v>
      </c>
      <c r="G2" s="93"/>
      <c r="H2" s="94">
        <v>0</v>
      </c>
      <c r="I2" s="66"/>
      <c r="J2" s="68"/>
    </row>
    <row r="3" spans="1:10" ht="60.5" customHeight="1" x14ac:dyDescent="0.35">
      <c r="A3" s="58" t="s">
        <v>362</v>
      </c>
      <c r="B3" s="31">
        <v>45931</v>
      </c>
      <c r="C3" s="90">
        <v>30</v>
      </c>
      <c r="D3" s="91">
        <v>0</v>
      </c>
      <c r="E3" s="92">
        <v>0</v>
      </c>
      <c r="F3" s="93">
        <v>15</v>
      </c>
      <c r="G3" s="95">
        <f>F3*I3</f>
        <v>201.75</v>
      </c>
      <c r="H3" s="94">
        <v>0</v>
      </c>
      <c r="I3" s="96">
        <v>13.45</v>
      </c>
      <c r="J3" s="23">
        <v>30</v>
      </c>
    </row>
    <row r="4" spans="1:10" ht="60.5" customHeight="1" x14ac:dyDescent="0.35">
      <c r="A4" s="58" t="s">
        <v>371</v>
      </c>
      <c r="B4" s="15">
        <v>45951</v>
      </c>
      <c r="C4" s="90">
        <v>1000</v>
      </c>
      <c r="D4" s="91">
        <v>0</v>
      </c>
      <c r="E4" s="92">
        <v>0</v>
      </c>
      <c r="F4" s="93">
        <v>0</v>
      </c>
      <c r="G4" s="93"/>
      <c r="H4" s="94">
        <v>0</v>
      </c>
    </row>
    <row r="5" spans="1:10" ht="60.5" customHeight="1" x14ac:dyDescent="0.35">
      <c r="A5" s="58" t="s">
        <v>372</v>
      </c>
      <c r="B5" s="15">
        <v>45951</v>
      </c>
      <c r="C5" s="90">
        <v>1000</v>
      </c>
      <c r="D5" s="91">
        <v>0</v>
      </c>
      <c r="E5" s="92">
        <v>0</v>
      </c>
      <c r="F5" s="93">
        <v>0</v>
      </c>
      <c r="G5" s="93"/>
      <c r="H5" s="94">
        <v>0</v>
      </c>
    </row>
    <row r="6" spans="1:10" ht="60.5" customHeight="1" x14ac:dyDescent="0.35">
      <c r="A6" s="97" t="s">
        <v>447</v>
      </c>
      <c r="B6" s="31">
        <v>45985</v>
      </c>
      <c r="C6" s="90">
        <v>600</v>
      </c>
      <c r="D6" s="91">
        <v>0</v>
      </c>
      <c r="E6" s="92">
        <v>0</v>
      </c>
      <c r="F6" s="93">
        <v>0</v>
      </c>
      <c r="G6" s="93"/>
      <c r="H6" s="94">
        <v>0</v>
      </c>
    </row>
    <row r="7" spans="1:10" ht="60.5" customHeight="1" x14ac:dyDescent="0.35">
      <c r="A7" s="97" t="s">
        <v>448</v>
      </c>
      <c r="B7" s="31">
        <v>45985</v>
      </c>
      <c r="C7" s="90">
        <v>600</v>
      </c>
      <c r="D7" s="91">
        <v>0</v>
      </c>
      <c r="E7" s="92">
        <v>0</v>
      </c>
      <c r="F7" s="93">
        <v>0</v>
      </c>
      <c r="G7" s="93"/>
      <c r="H7" s="94">
        <v>0</v>
      </c>
    </row>
    <row r="8" spans="1:10" ht="60.5" customHeight="1" x14ac:dyDescent="0.35">
      <c r="A8" s="97" t="s">
        <v>449</v>
      </c>
      <c r="B8" s="31">
        <v>45985</v>
      </c>
      <c r="C8" s="90">
        <v>600</v>
      </c>
      <c r="D8" s="91">
        <v>0</v>
      </c>
      <c r="E8" s="92">
        <v>0</v>
      </c>
      <c r="F8" s="93">
        <v>0</v>
      </c>
      <c r="G8" s="93"/>
      <c r="H8" s="94">
        <v>0</v>
      </c>
    </row>
    <row r="9" spans="1:10" ht="60.5" customHeight="1" x14ac:dyDescent="0.35">
      <c r="A9" s="58" t="s">
        <v>368</v>
      </c>
      <c r="B9" s="15">
        <v>45946</v>
      </c>
      <c r="C9" s="90">
        <v>400</v>
      </c>
      <c r="D9" s="91">
        <v>0</v>
      </c>
      <c r="E9" s="92">
        <v>0</v>
      </c>
      <c r="F9" s="93">
        <v>0</v>
      </c>
      <c r="G9" s="93"/>
      <c r="H9" s="94">
        <v>0</v>
      </c>
    </row>
    <row r="10" spans="1:10" ht="60.5" customHeight="1" x14ac:dyDescent="0.35">
      <c r="A10" s="28" t="s">
        <v>450</v>
      </c>
      <c r="B10" s="15">
        <v>45981</v>
      </c>
      <c r="C10" s="90">
        <v>2145.9</v>
      </c>
      <c r="D10" s="91">
        <v>0</v>
      </c>
      <c r="E10" s="92">
        <v>0</v>
      </c>
      <c r="F10" s="93">
        <v>0</v>
      </c>
      <c r="G10" s="93"/>
      <c r="H10" s="94">
        <v>0</v>
      </c>
    </row>
    <row r="11" spans="1:10" ht="60.5" customHeight="1" x14ac:dyDescent="0.35">
      <c r="A11" s="28" t="s">
        <v>443</v>
      </c>
      <c r="B11" s="15">
        <v>45971</v>
      </c>
      <c r="C11" s="90">
        <v>0</v>
      </c>
      <c r="D11" s="98">
        <v>800.31</v>
      </c>
      <c r="E11" s="92">
        <v>0</v>
      </c>
      <c r="F11" s="93">
        <v>0</v>
      </c>
      <c r="G11" s="93"/>
      <c r="H11" s="94">
        <v>0</v>
      </c>
    </row>
    <row r="12" spans="1:10" ht="60.5" customHeight="1" x14ac:dyDescent="0.35">
      <c r="A12" s="28" t="s">
        <v>366</v>
      </c>
      <c r="B12" s="15">
        <v>45932</v>
      </c>
      <c r="C12" s="90">
        <v>0</v>
      </c>
      <c r="D12" s="91">
        <v>0</v>
      </c>
      <c r="E12" s="92">
        <v>0</v>
      </c>
      <c r="F12" s="93">
        <v>8</v>
      </c>
      <c r="G12" s="95">
        <f>F12*I3</f>
        <v>107.6</v>
      </c>
      <c r="H12" s="94">
        <v>0</v>
      </c>
    </row>
    <row r="13" spans="1:10" ht="60.5" customHeight="1" x14ac:dyDescent="0.35">
      <c r="A13" s="28" t="s">
        <v>367</v>
      </c>
      <c r="B13" s="15">
        <v>45932</v>
      </c>
      <c r="C13" s="90">
        <v>0</v>
      </c>
      <c r="D13" s="91">
        <v>0</v>
      </c>
      <c r="E13" s="92">
        <v>0</v>
      </c>
      <c r="F13" s="93">
        <v>4</v>
      </c>
      <c r="G13" s="95">
        <f>F13*I3</f>
        <v>53.8</v>
      </c>
      <c r="H13" s="94">
        <v>0</v>
      </c>
    </row>
    <row r="14" spans="1:10" ht="60.5" customHeight="1" x14ac:dyDescent="0.35">
      <c r="A14" s="28" t="s">
        <v>366</v>
      </c>
      <c r="B14" s="15">
        <v>45932</v>
      </c>
      <c r="C14" s="90">
        <v>0</v>
      </c>
      <c r="D14" s="91">
        <v>0</v>
      </c>
      <c r="E14" s="92">
        <v>0</v>
      </c>
      <c r="F14" s="93">
        <v>8</v>
      </c>
      <c r="G14" s="95">
        <f>F14*I3</f>
        <v>107.6</v>
      </c>
      <c r="H14" s="94">
        <v>0</v>
      </c>
    </row>
    <row r="15" spans="1:10" ht="60.5" customHeight="1" x14ac:dyDescent="0.35">
      <c r="A15" s="28" t="s">
        <v>367</v>
      </c>
      <c r="B15" s="15">
        <v>45932</v>
      </c>
      <c r="C15" s="90">
        <v>0</v>
      </c>
      <c r="D15" s="91">
        <v>0</v>
      </c>
      <c r="E15" s="92">
        <v>0</v>
      </c>
      <c r="F15" s="93">
        <v>4</v>
      </c>
      <c r="G15" s="95">
        <f>F15*I3</f>
        <v>53.8</v>
      </c>
      <c r="H15" s="94">
        <v>0</v>
      </c>
    </row>
    <row r="16" spans="1:10" ht="60.5" customHeight="1" x14ac:dyDescent="0.35">
      <c r="A16" s="28" t="s">
        <v>367</v>
      </c>
      <c r="B16" s="15">
        <v>45932</v>
      </c>
      <c r="C16" s="90">
        <v>0</v>
      </c>
      <c r="D16" s="91">
        <v>0</v>
      </c>
      <c r="E16" s="92">
        <v>0</v>
      </c>
      <c r="F16" s="93">
        <v>4</v>
      </c>
      <c r="G16" s="95">
        <f>F16*I3</f>
        <v>53.8</v>
      </c>
      <c r="H16" s="94">
        <v>0</v>
      </c>
    </row>
    <row r="17" spans="1:8" ht="60.5" customHeight="1" x14ac:dyDescent="0.35">
      <c r="A17" s="28" t="s">
        <v>373</v>
      </c>
      <c r="B17" s="15">
        <v>45939</v>
      </c>
      <c r="C17" s="90">
        <v>0</v>
      </c>
      <c r="D17" s="91">
        <v>0</v>
      </c>
      <c r="E17" s="92">
        <v>0</v>
      </c>
      <c r="F17" s="93">
        <v>28</v>
      </c>
      <c r="G17" s="95">
        <f>F17*I3</f>
        <v>376.59999999999997</v>
      </c>
      <c r="H17" s="94">
        <v>0</v>
      </c>
    </row>
    <row r="18" spans="1:8" ht="60.5" customHeight="1" x14ac:dyDescent="0.35">
      <c r="A18" s="28" t="s">
        <v>376</v>
      </c>
      <c r="B18" s="15">
        <v>45958</v>
      </c>
      <c r="C18" s="90">
        <v>0</v>
      </c>
      <c r="D18" s="91">
        <v>0</v>
      </c>
      <c r="E18" s="92">
        <v>0</v>
      </c>
      <c r="F18" s="93">
        <v>28</v>
      </c>
      <c r="G18" s="95">
        <f>F18*I3</f>
        <v>376.59999999999997</v>
      </c>
      <c r="H18" s="94">
        <v>0</v>
      </c>
    </row>
    <row r="19" spans="1:8" ht="60.5" customHeight="1" x14ac:dyDescent="0.35">
      <c r="A19" s="99" t="s">
        <v>451</v>
      </c>
      <c r="B19" s="15">
        <v>45986</v>
      </c>
      <c r="C19" s="90">
        <v>0</v>
      </c>
      <c r="D19" s="91">
        <v>0</v>
      </c>
      <c r="E19" s="92">
        <v>0</v>
      </c>
      <c r="F19" s="93">
        <v>24</v>
      </c>
      <c r="G19" s="100">
        <f>F19*J3</f>
        <v>720</v>
      </c>
      <c r="H19" s="94">
        <v>0</v>
      </c>
    </row>
    <row r="20" spans="1:8" ht="60.5" customHeight="1" x14ac:dyDescent="0.35">
      <c r="A20" s="99" t="s">
        <v>452</v>
      </c>
      <c r="B20" s="15">
        <v>45988</v>
      </c>
      <c r="C20" s="90">
        <v>0</v>
      </c>
      <c r="D20" s="91">
        <v>0</v>
      </c>
      <c r="E20" s="92">
        <v>0</v>
      </c>
      <c r="F20" s="93">
        <v>24</v>
      </c>
      <c r="G20" s="100">
        <f>F20*J3</f>
        <v>720</v>
      </c>
      <c r="H20" s="94">
        <v>0</v>
      </c>
    </row>
    <row r="21" spans="1:8" ht="60.5" customHeight="1" x14ac:dyDescent="0.35">
      <c r="A21" s="99" t="s">
        <v>453</v>
      </c>
      <c r="B21" s="15">
        <v>45978</v>
      </c>
      <c r="C21" s="90">
        <v>0</v>
      </c>
      <c r="D21" s="91">
        <v>0</v>
      </c>
      <c r="E21" s="92">
        <v>1</v>
      </c>
      <c r="F21" s="93">
        <v>0</v>
      </c>
      <c r="G21" s="93"/>
      <c r="H21" s="94">
        <v>0</v>
      </c>
    </row>
    <row r="22" spans="1:8" ht="60.5" customHeight="1" x14ac:dyDescent="0.35">
      <c r="A22" s="49" t="s">
        <v>454</v>
      </c>
      <c r="B22" s="15">
        <v>45981</v>
      </c>
      <c r="C22" s="90">
        <v>0</v>
      </c>
      <c r="D22" s="91">
        <v>0</v>
      </c>
      <c r="E22" s="92">
        <v>0</v>
      </c>
      <c r="F22" s="93">
        <v>5</v>
      </c>
      <c r="G22" s="100">
        <f>F22*J3</f>
        <v>150</v>
      </c>
      <c r="H22" s="94">
        <v>0</v>
      </c>
    </row>
    <row r="23" spans="1:8" ht="60.5" customHeight="1" x14ac:dyDescent="0.35">
      <c r="A23" s="101" t="s">
        <v>455</v>
      </c>
      <c r="B23" s="31">
        <v>45979</v>
      </c>
      <c r="C23" s="90">
        <v>150</v>
      </c>
      <c r="D23" s="91">
        <v>0</v>
      </c>
      <c r="E23" s="92">
        <v>0</v>
      </c>
      <c r="F23" s="93">
        <v>0</v>
      </c>
      <c r="G23" s="93"/>
      <c r="H23" s="94">
        <v>0</v>
      </c>
    </row>
    <row r="24" spans="1:8" ht="60.5" customHeight="1" x14ac:dyDescent="0.35">
      <c r="A24" s="49" t="s">
        <v>456</v>
      </c>
      <c r="B24" s="31">
        <v>45973</v>
      </c>
      <c r="C24" s="90">
        <v>0</v>
      </c>
      <c r="D24" s="91">
        <v>0</v>
      </c>
      <c r="E24" s="92">
        <v>0</v>
      </c>
      <c r="F24" s="93">
        <v>7</v>
      </c>
      <c r="G24" s="95">
        <f>F24*I3</f>
        <v>94.149999999999991</v>
      </c>
      <c r="H24" s="94">
        <v>0</v>
      </c>
    </row>
    <row r="25" spans="1:8" ht="60.5" customHeight="1" x14ac:dyDescent="0.35">
      <c r="A25" s="49" t="s">
        <v>457</v>
      </c>
      <c r="B25" s="31">
        <v>45973</v>
      </c>
      <c r="C25" s="90">
        <v>0</v>
      </c>
      <c r="D25" s="91">
        <v>0</v>
      </c>
      <c r="E25" s="92">
        <v>0</v>
      </c>
      <c r="F25" s="93">
        <v>5</v>
      </c>
      <c r="G25" s="95">
        <f>F25*I3</f>
        <v>67.25</v>
      </c>
      <c r="H25" s="94">
        <v>0</v>
      </c>
    </row>
    <row r="26" spans="1:8" ht="60.5" customHeight="1" x14ac:dyDescent="0.35">
      <c r="A26" s="49" t="s">
        <v>458</v>
      </c>
      <c r="B26" s="15">
        <v>45978</v>
      </c>
      <c r="C26" s="90">
        <v>0</v>
      </c>
      <c r="D26" s="91">
        <v>0</v>
      </c>
      <c r="E26" s="92">
        <v>0</v>
      </c>
      <c r="F26" s="93">
        <v>24</v>
      </c>
      <c r="G26" s="95">
        <f>F26*I3</f>
        <v>322.79999999999995</v>
      </c>
      <c r="H26" s="94">
        <v>0</v>
      </c>
    </row>
    <row r="27" spans="1:8" ht="60.5" customHeight="1" x14ac:dyDescent="0.35">
      <c r="A27" s="49" t="s">
        <v>459</v>
      </c>
      <c r="B27" s="15">
        <v>45979</v>
      </c>
      <c r="C27" s="90">
        <v>0</v>
      </c>
      <c r="D27" s="91">
        <v>0</v>
      </c>
      <c r="E27" s="92">
        <v>0</v>
      </c>
      <c r="F27" s="93">
        <v>24</v>
      </c>
      <c r="G27" s="95">
        <f>F27*I3</f>
        <v>322.79999999999995</v>
      </c>
      <c r="H27" s="94">
        <v>0</v>
      </c>
    </row>
    <row r="28" spans="1:8" ht="60.5" customHeight="1" x14ac:dyDescent="0.35">
      <c r="A28" s="101" t="s">
        <v>460</v>
      </c>
      <c r="B28" s="31">
        <v>45981</v>
      </c>
      <c r="C28" s="90">
        <v>0</v>
      </c>
      <c r="D28" s="91">
        <v>0</v>
      </c>
      <c r="E28" s="92">
        <v>0</v>
      </c>
      <c r="F28" s="93">
        <v>0</v>
      </c>
      <c r="G28" s="93"/>
      <c r="H28" s="94">
        <v>0</v>
      </c>
    </row>
    <row r="29" spans="1:8" ht="60.5" customHeight="1" x14ac:dyDescent="0.35">
      <c r="A29" s="49" t="s">
        <v>461</v>
      </c>
      <c r="B29" s="15">
        <v>45979</v>
      </c>
      <c r="C29" s="90">
        <v>0</v>
      </c>
      <c r="D29" s="91">
        <v>0</v>
      </c>
      <c r="E29" s="92">
        <v>0</v>
      </c>
      <c r="F29" s="93">
        <v>12</v>
      </c>
      <c r="G29" s="95">
        <f>F29*I3</f>
        <v>161.39999999999998</v>
      </c>
      <c r="H29" s="94">
        <v>0</v>
      </c>
    </row>
    <row r="30" spans="1:8" ht="60.5" customHeight="1" x14ac:dyDescent="0.35">
      <c r="A30" s="49" t="s">
        <v>462</v>
      </c>
      <c r="B30" s="15">
        <v>45978</v>
      </c>
      <c r="C30" s="90">
        <v>0</v>
      </c>
      <c r="D30" s="91">
        <v>0</v>
      </c>
      <c r="E30" s="92">
        <v>0</v>
      </c>
      <c r="F30" s="93">
        <v>12</v>
      </c>
      <c r="G30" s="95">
        <f>F30*I3</f>
        <v>161.39999999999998</v>
      </c>
      <c r="H30" s="94">
        <v>0</v>
      </c>
    </row>
    <row r="31" spans="1:8" ht="60.5" customHeight="1" x14ac:dyDescent="0.35">
      <c r="A31" s="49" t="s">
        <v>463</v>
      </c>
      <c r="B31" s="15">
        <v>45979</v>
      </c>
      <c r="C31" s="90">
        <v>0</v>
      </c>
      <c r="D31" s="91">
        <v>0</v>
      </c>
      <c r="E31" s="92">
        <v>0</v>
      </c>
      <c r="F31" s="93">
        <v>12</v>
      </c>
      <c r="G31" s="95">
        <f>F31*I3</f>
        <v>161.39999999999998</v>
      </c>
      <c r="H31" s="94">
        <v>0</v>
      </c>
    </row>
    <row r="32" spans="1:8" ht="60.5" customHeight="1" x14ac:dyDescent="0.35">
      <c r="A32" s="49" t="s">
        <v>464</v>
      </c>
      <c r="B32" s="15">
        <v>45978</v>
      </c>
      <c r="C32" s="90">
        <v>0</v>
      </c>
      <c r="D32" s="91">
        <v>0</v>
      </c>
      <c r="E32" s="92">
        <v>0</v>
      </c>
      <c r="F32" s="93">
        <v>12</v>
      </c>
      <c r="G32" s="95">
        <f>F32*I3</f>
        <v>161.39999999999998</v>
      </c>
      <c r="H32" s="94">
        <v>0</v>
      </c>
    </row>
    <row r="33" spans="1:10" ht="60.5" customHeight="1" x14ac:dyDescent="0.35">
      <c r="A33" s="49" t="s">
        <v>465</v>
      </c>
      <c r="B33" s="15">
        <v>45979</v>
      </c>
      <c r="C33" s="90">
        <v>0</v>
      </c>
      <c r="D33" s="91">
        <v>0</v>
      </c>
      <c r="E33" s="92">
        <v>0</v>
      </c>
      <c r="F33" s="93">
        <v>12</v>
      </c>
      <c r="G33" s="95">
        <f>F33*I3</f>
        <v>161.39999999999998</v>
      </c>
      <c r="H33" s="94">
        <v>0</v>
      </c>
    </row>
    <row r="34" spans="1:10" ht="60.5" customHeight="1" x14ac:dyDescent="0.35">
      <c r="A34" s="49" t="s">
        <v>466</v>
      </c>
      <c r="B34" s="15">
        <v>45979</v>
      </c>
      <c r="C34" s="90">
        <v>0</v>
      </c>
      <c r="D34" s="91">
        <v>0</v>
      </c>
      <c r="E34" s="92">
        <v>0</v>
      </c>
      <c r="F34" s="93">
        <v>18</v>
      </c>
      <c r="G34" s="95">
        <f>F34*I3</f>
        <v>242.1</v>
      </c>
      <c r="H34" s="94">
        <v>0</v>
      </c>
    </row>
    <row r="35" spans="1:10" ht="60.5" customHeight="1" x14ac:dyDescent="0.35">
      <c r="A35" s="49" t="s">
        <v>467</v>
      </c>
      <c r="B35" s="15">
        <v>46001</v>
      </c>
      <c r="C35" s="90">
        <v>250</v>
      </c>
      <c r="D35" s="91">
        <v>0</v>
      </c>
      <c r="E35" s="92">
        <v>0</v>
      </c>
      <c r="F35" s="93">
        <v>0</v>
      </c>
      <c r="G35" s="93"/>
      <c r="H35" s="94">
        <v>0</v>
      </c>
    </row>
    <row r="36" spans="1:10" ht="60.5" customHeight="1" x14ac:dyDescent="0.35">
      <c r="A36" s="49" t="s">
        <v>468</v>
      </c>
      <c r="B36" s="15">
        <v>45994</v>
      </c>
      <c r="C36" s="90">
        <v>0</v>
      </c>
      <c r="D36" s="98">
        <v>4900</v>
      </c>
      <c r="E36" s="92">
        <v>0</v>
      </c>
      <c r="F36" s="93">
        <v>0</v>
      </c>
      <c r="G36" s="93"/>
      <c r="H36" s="94">
        <v>0</v>
      </c>
    </row>
    <row r="37" spans="1:10" ht="60.5" customHeight="1" x14ac:dyDescent="0.35">
      <c r="A37" s="49" t="s">
        <v>469</v>
      </c>
      <c r="B37" s="15">
        <v>45994</v>
      </c>
      <c r="C37" s="90">
        <v>0</v>
      </c>
      <c r="D37" s="98">
        <v>3207.78</v>
      </c>
      <c r="E37" s="92">
        <v>0</v>
      </c>
      <c r="F37" s="93">
        <v>0</v>
      </c>
      <c r="G37" s="93"/>
      <c r="H37" s="94">
        <v>0</v>
      </c>
    </row>
    <row r="38" spans="1:10" ht="60.5" customHeight="1" x14ac:dyDescent="0.35">
      <c r="A38" s="49" t="s">
        <v>470</v>
      </c>
      <c r="B38" s="15">
        <v>46001</v>
      </c>
      <c r="C38" s="90">
        <v>300</v>
      </c>
      <c r="D38" s="98">
        <v>0</v>
      </c>
      <c r="E38" s="92">
        <v>0</v>
      </c>
      <c r="F38" s="93">
        <v>0</v>
      </c>
      <c r="G38" s="93"/>
      <c r="H38" s="94">
        <v>0</v>
      </c>
    </row>
    <row r="39" spans="1:10" ht="60.5" customHeight="1" x14ac:dyDescent="0.35">
      <c r="A39" s="49" t="s">
        <v>471</v>
      </c>
      <c r="B39" s="15">
        <v>46002</v>
      </c>
      <c r="C39" s="90">
        <v>100</v>
      </c>
      <c r="D39" s="98">
        <v>0</v>
      </c>
      <c r="E39" s="92">
        <v>0</v>
      </c>
      <c r="F39" s="93">
        <v>0</v>
      </c>
      <c r="G39" s="93"/>
      <c r="H39" s="94">
        <v>0</v>
      </c>
    </row>
    <row r="40" spans="1:10" ht="60.5" customHeight="1" x14ac:dyDescent="0.35">
      <c r="A40" s="49" t="s">
        <v>472</v>
      </c>
      <c r="B40" s="15">
        <v>46003</v>
      </c>
      <c r="C40" s="90">
        <v>200</v>
      </c>
      <c r="D40" s="98">
        <v>0</v>
      </c>
      <c r="E40" s="92">
        <v>0</v>
      </c>
      <c r="F40" s="93">
        <v>0</v>
      </c>
      <c r="G40" s="93"/>
      <c r="H40" s="94">
        <v>0</v>
      </c>
    </row>
    <row r="41" spans="1:10" ht="60.5" customHeight="1" x14ac:dyDescent="0.35">
      <c r="A41" s="49" t="s">
        <v>473</v>
      </c>
      <c r="B41" s="15">
        <v>46004</v>
      </c>
      <c r="C41" s="90">
        <v>52</v>
      </c>
      <c r="D41" s="98">
        <v>0</v>
      </c>
      <c r="E41" s="92">
        <v>0</v>
      </c>
      <c r="F41" s="93">
        <v>0</v>
      </c>
      <c r="G41" s="93"/>
      <c r="H41" s="94">
        <v>0</v>
      </c>
    </row>
    <row r="42" spans="1:10" ht="60.5" customHeight="1" x14ac:dyDescent="0.35">
      <c r="A42" s="49" t="s">
        <v>474</v>
      </c>
      <c r="B42" s="15">
        <v>46006</v>
      </c>
      <c r="C42" s="90">
        <v>0</v>
      </c>
      <c r="D42" s="98">
        <v>0</v>
      </c>
      <c r="E42" s="92">
        <v>0</v>
      </c>
      <c r="F42" s="93">
        <v>0</v>
      </c>
      <c r="G42" s="93"/>
      <c r="H42" s="94">
        <v>1</v>
      </c>
    </row>
    <row r="43" spans="1:10" ht="60.5" customHeight="1" x14ac:dyDescent="0.35">
      <c r="A43" s="49" t="s">
        <v>475</v>
      </c>
      <c r="B43" s="15">
        <v>45966</v>
      </c>
      <c r="C43" s="90">
        <v>0</v>
      </c>
      <c r="D43" s="98">
        <v>0</v>
      </c>
      <c r="E43" s="92">
        <v>0</v>
      </c>
      <c r="F43" s="93">
        <v>6</v>
      </c>
      <c r="G43" s="95">
        <f>F43*I3</f>
        <v>80.699999999999989</v>
      </c>
      <c r="H43" s="94">
        <v>0</v>
      </c>
    </row>
    <row r="44" spans="1:10" ht="60.5" customHeight="1" x14ac:dyDescent="0.35">
      <c r="A44" s="28" t="s">
        <v>476</v>
      </c>
      <c r="B44" s="15">
        <v>46014</v>
      </c>
      <c r="C44" s="90">
        <v>0</v>
      </c>
      <c r="D44" s="98">
        <v>450</v>
      </c>
      <c r="E44" s="92">
        <v>0</v>
      </c>
      <c r="F44" s="93">
        <v>0</v>
      </c>
      <c r="G44" s="93"/>
      <c r="H44" s="94">
        <v>0</v>
      </c>
    </row>
    <row r="45" spans="1:10" ht="60.5" customHeight="1" x14ac:dyDescent="0.35">
      <c r="A45" s="28"/>
    </row>
    <row r="46" spans="1:10" ht="60.5" customHeight="1" x14ac:dyDescent="0.35">
      <c r="A46" s="28"/>
    </row>
    <row r="47" spans="1:10" ht="60.5" customHeight="1" x14ac:dyDescent="0.35">
      <c r="A47" s="28"/>
      <c r="I47" s="102" t="s">
        <v>477</v>
      </c>
      <c r="J47" s="103"/>
    </row>
    <row r="48" spans="1:10" ht="60.5" customHeight="1" x14ac:dyDescent="0.35">
      <c r="A48" s="28"/>
      <c r="I48" s="104" t="s">
        <v>10</v>
      </c>
      <c r="J48" s="105">
        <f>SUM(C2:C43)</f>
        <v>7427.9</v>
      </c>
    </row>
    <row r="49" spans="1:10" ht="60.5" customHeight="1" x14ac:dyDescent="0.35">
      <c r="A49" s="28"/>
      <c r="I49" s="106" t="s">
        <v>22</v>
      </c>
      <c r="J49" s="107">
        <f>SUM(D2:D45)</f>
        <v>9608.09</v>
      </c>
    </row>
    <row r="50" spans="1:10" ht="60.5" customHeight="1" x14ac:dyDescent="0.35">
      <c r="A50" s="28"/>
      <c r="I50" s="106" t="s">
        <v>478</v>
      </c>
      <c r="J50" s="107">
        <f>SUM(J48:J49)</f>
        <v>17035.989999999998</v>
      </c>
    </row>
    <row r="51" spans="1:10" ht="60.5" customHeight="1" x14ac:dyDescent="0.35">
      <c r="A51" s="28"/>
      <c r="I51" s="108" t="s">
        <v>479</v>
      </c>
      <c r="J51" s="109">
        <f>SUM(F2:F45)</f>
        <v>296</v>
      </c>
    </row>
    <row r="52" spans="1:10" ht="60.5" customHeight="1" x14ac:dyDescent="0.35">
      <c r="A52" s="28"/>
      <c r="I52" s="108" t="s">
        <v>480</v>
      </c>
      <c r="J52" s="110">
        <f>SUM(G2:G45)</f>
        <v>4858.3499999999995</v>
      </c>
    </row>
    <row r="53" spans="1:10" ht="60.5" customHeight="1" x14ac:dyDescent="0.35">
      <c r="A53" s="28"/>
      <c r="I53" s="111" t="s">
        <v>19</v>
      </c>
      <c r="J53" s="112">
        <f>SUM(E2:E45)</f>
        <v>1</v>
      </c>
    </row>
    <row r="54" spans="1:10" ht="60.5" customHeight="1" x14ac:dyDescent="0.35">
      <c r="A54" s="28"/>
      <c r="I54" s="113" t="s">
        <v>28</v>
      </c>
      <c r="J54" s="114">
        <f>SUM(H2:H45)</f>
        <v>1</v>
      </c>
    </row>
    <row r="55" spans="1:10" ht="60.5" customHeight="1" x14ac:dyDescent="0.35">
      <c r="A55" s="28"/>
    </row>
  </sheetData>
  <mergeCells count="1">
    <mergeCell ref="I47:J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FBFD-0DBE-42ED-820E-E53BB53124FF}">
  <dimension ref="A1:O114"/>
  <sheetViews>
    <sheetView zoomScaleNormal="100" workbookViewId="0">
      <selection activeCell="C49" sqref="C49"/>
    </sheetView>
  </sheetViews>
  <sheetFormatPr defaultRowHeight="14.5" x14ac:dyDescent="0.35"/>
  <cols>
    <col min="1" max="1" width="8.7265625" style="5"/>
    <col min="2" max="2" width="41.26953125" style="5" bestFit="1" customWidth="1"/>
    <col min="3" max="3" width="20.1796875" style="5" customWidth="1"/>
    <col min="4" max="4" width="23.81640625" style="5" bestFit="1" customWidth="1"/>
    <col min="5" max="5" width="109.54296875" style="5" customWidth="1"/>
    <col min="6" max="6" width="29.81640625" style="5" bestFit="1" customWidth="1"/>
    <col min="7" max="7" width="13.6328125" style="5" bestFit="1" customWidth="1"/>
    <col min="8" max="8" width="11" style="5" bestFit="1" customWidth="1"/>
    <col min="9" max="9" width="7.6328125" style="5" bestFit="1" customWidth="1"/>
    <col min="10" max="10" width="6.7265625" style="5" bestFit="1" customWidth="1"/>
    <col min="11" max="11" width="9.36328125" style="5" bestFit="1" customWidth="1"/>
    <col min="12" max="12" width="12.453125" style="5" customWidth="1"/>
    <col min="13" max="13" width="16.26953125" style="5" bestFit="1" customWidth="1"/>
    <col min="14" max="14" width="14.81640625" bestFit="1" customWidth="1"/>
  </cols>
  <sheetData>
    <row r="1" spans="1:15" x14ac:dyDescent="0.35">
      <c r="A1" s="20"/>
      <c r="B1" s="20" t="s">
        <v>51</v>
      </c>
      <c r="C1" s="33" t="s">
        <v>216</v>
      </c>
      <c r="D1" s="20" t="s">
        <v>52</v>
      </c>
      <c r="E1" s="20" t="s">
        <v>53</v>
      </c>
      <c r="F1" s="20" t="s">
        <v>54</v>
      </c>
      <c r="G1" s="20" t="s">
        <v>55</v>
      </c>
      <c r="H1" s="20" t="s">
        <v>56</v>
      </c>
      <c r="I1" s="20" t="s">
        <v>57</v>
      </c>
      <c r="J1" s="20" t="s">
        <v>58</v>
      </c>
      <c r="K1" s="20" t="s">
        <v>11</v>
      </c>
      <c r="L1" s="20" t="s">
        <v>378</v>
      </c>
      <c r="M1" s="20" t="s">
        <v>309</v>
      </c>
      <c r="N1" s="71" t="s">
        <v>383</v>
      </c>
      <c r="O1" s="71" t="s">
        <v>384</v>
      </c>
    </row>
    <row r="2" spans="1:15" ht="29" x14ac:dyDescent="0.35">
      <c r="A2" s="5">
        <v>1</v>
      </c>
      <c r="B2" s="5" t="s">
        <v>109</v>
      </c>
      <c r="C2" s="5" t="s">
        <v>219</v>
      </c>
      <c r="D2" s="5" t="s">
        <v>224</v>
      </c>
      <c r="E2" s="9" t="s">
        <v>291</v>
      </c>
      <c r="F2" s="6">
        <v>45785</v>
      </c>
      <c r="G2" s="5">
        <v>0</v>
      </c>
      <c r="H2" s="5">
        <v>0</v>
      </c>
      <c r="I2" s="5">
        <v>0</v>
      </c>
      <c r="J2" s="5">
        <v>0</v>
      </c>
      <c r="K2" s="5">
        <v>10</v>
      </c>
      <c r="L2" s="73">
        <f>K2*O2</f>
        <v>300</v>
      </c>
      <c r="N2" s="66">
        <v>13.45</v>
      </c>
      <c r="O2" s="68">
        <v>30</v>
      </c>
    </row>
    <row r="3" spans="1:15" ht="29" x14ac:dyDescent="0.35">
      <c r="A3" s="5">
        <v>2</v>
      </c>
      <c r="B3" s="46" t="s">
        <v>109</v>
      </c>
      <c r="C3" s="5" t="s">
        <v>233</v>
      </c>
      <c r="D3" s="9" t="s">
        <v>77</v>
      </c>
      <c r="E3" s="9" t="s">
        <v>398</v>
      </c>
      <c r="F3" s="6">
        <v>45826</v>
      </c>
      <c r="G3" s="5">
        <v>0</v>
      </c>
      <c r="H3" s="5">
        <v>560</v>
      </c>
      <c r="I3" s="5">
        <v>0</v>
      </c>
      <c r="J3" s="5">
        <v>0</v>
      </c>
      <c r="K3" s="5">
        <v>0</v>
      </c>
    </row>
    <row r="4" spans="1:15" x14ac:dyDescent="0.35">
      <c r="A4" s="5">
        <v>3</v>
      </c>
      <c r="B4" s="5" t="s">
        <v>40</v>
      </c>
      <c r="C4" s="5" t="s">
        <v>220</v>
      </c>
      <c r="D4" s="9" t="s">
        <v>112</v>
      </c>
      <c r="E4" s="37" t="s">
        <v>318</v>
      </c>
      <c r="F4" s="6">
        <v>45842</v>
      </c>
      <c r="G4" s="5">
        <v>450</v>
      </c>
      <c r="H4" s="5">
        <v>0</v>
      </c>
      <c r="I4" s="5">
        <v>0</v>
      </c>
      <c r="J4" s="5">
        <v>0</v>
      </c>
      <c r="K4" s="5">
        <v>0</v>
      </c>
    </row>
    <row r="5" spans="1:15" x14ac:dyDescent="0.35">
      <c r="A5" s="5">
        <v>4</v>
      </c>
      <c r="B5" s="5" t="s">
        <v>365</v>
      </c>
      <c r="C5" s="5" t="s">
        <v>219</v>
      </c>
      <c r="D5" s="9" t="s">
        <v>166</v>
      </c>
      <c r="E5" s="37" t="s">
        <v>296</v>
      </c>
      <c r="F5" s="6">
        <v>45800</v>
      </c>
      <c r="G5" s="5">
        <v>0</v>
      </c>
      <c r="H5" s="5">
        <v>150</v>
      </c>
      <c r="I5" s="5">
        <v>0</v>
      </c>
      <c r="J5" s="5">
        <v>0</v>
      </c>
      <c r="K5" s="5">
        <v>0</v>
      </c>
    </row>
    <row r="6" spans="1:15" x14ac:dyDescent="0.35">
      <c r="A6" s="5">
        <v>5</v>
      </c>
      <c r="B6" s="5" t="s">
        <v>36</v>
      </c>
      <c r="C6" s="5" t="s">
        <v>238</v>
      </c>
      <c r="D6" s="9" t="s">
        <v>0</v>
      </c>
      <c r="E6" s="37" t="s">
        <v>310</v>
      </c>
      <c r="F6" s="6">
        <v>45769</v>
      </c>
      <c r="G6" s="5">
        <v>1000</v>
      </c>
      <c r="H6" s="5">
        <v>0</v>
      </c>
      <c r="I6" s="5">
        <v>0</v>
      </c>
      <c r="J6" s="5">
        <v>0</v>
      </c>
      <c r="K6" s="5">
        <v>0</v>
      </c>
      <c r="M6" s="5">
        <v>0</v>
      </c>
    </row>
    <row r="7" spans="1:15" x14ac:dyDescent="0.35">
      <c r="A7" s="5">
        <v>6</v>
      </c>
      <c r="B7" s="5" t="s">
        <v>36</v>
      </c>
      <c r="C7" s="5" t="s">
        <v>239</v>
      </c>
      <c r="D7" s="9" t="s">
        <v>240</v>
      </c>
      <c r="E7" s="37" t="s">
        <v>246</v>
      </c>
      <c r="F7" s="6">
        <v>45755</v>
      </c>
      <c r="G7" s="5">
        <v>500</v>
      </c>
      <c r="H7" s="5">
        <v>0</v>
      </c>
      <c r="I7" s="5">
        <v>0</v>
      </c>
      <c r="J7" s="5">
        <v>0</v>
      </c>
      <c r="K7" s="5">
        <v>0</v>
      </c>
    </row>
    <row r="8" spans="1:15" x14ac:dyDescent="0.35">
      <c r="A8" s="5">
        <v>7</v>
      </c>
      <c r="B8" s="5" t="s">
        <v>40</v>
      </c>
      <c r="C8" s="5" t="s">
        <v>245</v>
      </c>
      <c r="D8" s="9" t="s">
        <v>240</v>
      </c>
      <c r="E8" s="37" t="s">
        <v>247</v>
      </c>
      <c r="F8" s="6">
        <v>45771</v>
      </c>
      <c r="G8" s="5">
        <v>500</v>
      </c>
      <c r="H8" s="5">
        <v>0</v>
      </c>
      <c r="I8" s="5">
        <v>0</v>
      </c>
      <c r="J8" s="5">
        <v>0</v>
      </c>
      <c r="K8" s="5">
        <v>0</v>
      </c>
    </row>
    <row r="9" spans="1:15" x14ac:dyDescent="0.35">
      <c r="A9" s="5">
        <v>8</v>
      </c>
      <c r="B9" s="5" t="s">
        <v>242</v>
      </c>
      <c r="C9" s="5" t="s">
        <v>238</v>
      </c>
      <c r="D9" s="9" t="s">
        <v>243</v>
      </c>
      <c r="E9" s="37" t="s">
        <v>289</v>
      </c>
      <c r="F9" s="6">
        <v>45794</v>
      </c>
      <c r="G9" s="5">
        <v>0</v>
      </c>
      <c r="H9" s="5">
        <v>250</v>
      </c>
      <c r="I9" s="5">
        <v>0</v>
      </c>
      <c r="J9" s="5">
        <v>0</v>
      </c>
      <c r="K9" s="5">
        <v>0</v>
      </c>
    </row>
    <row r="10" spans="1:15" x14ac:dyDescent="0.35">
      <c r="A10" s="5">
        <v>9</v>
      </c>
      <c r="B10" s="5" t="s">
        <v>244</v>
      </c>
      <c r="C10" s="5" t="s">
        <v>238</v>
      </c>
      <c r="D10" s="9" t="s">
        <v>147</v>
      </c>
      <c r="E10" s="37" t="s">
        <v>278</v>
      </c>
      <c r="F10" s="6">
        <v>45758</v>
      </c>
      <c r="G10" s="5">
        <v>0</v>
      </c>
      <c r="H10" s="5">
        <v>1200</v>
      </c>
      <c r="I10" s="5">
        <v>0</v>
      </c>
      <c r="J10" s="5">
        <v>0</v>
      </c>
      <c r="K10" s="5">
        <v>0</v>
      </c>
    </row>
    <row r="11" spans="1:15" x14ac:dyDescent="0.35">
      <c r="A11" s="5">
        <v>10</v>
      </c>
      <c r="B11" s="5" t="s">
        <v>249</v>
      </c>
      <c r="C11" s="5" t="s">
        <v>221</v>
      </c>
      <c r="D11" s="5" t="s">
        <v>248</v>
      </c>
      <c r="E11" s="5" t="s">
        <v>250</v>
      </c>
      <c r="F11" s="6">
        <v>45756</v>
      </c>
      <c r="G11" s="5">
        <v>300</v>
      </c>
      <c r="H11" s="5">
        <v>0</v>
      </c>
      <c r="I11" s="5">
        <v>0</v>
      </c>
      <c r="J11" s="5">
        <v>0</v>
      </c>
      <c r="K11" s="5">
        <v>0</v>
      </c>
    </row>
    <row r="12" spans="1:15" x14ac:dyDescent="0.35">
      <c r="A12" s="5">
        <v>11</v>
      </c>
      <c r="B12" t="s">
        <v>251</v>
      </c>
      <c r="C12" t="s">
        <v>218</v>
      </c>
      <c r="D12" s="28" t="s">
        <v>6</v>
      </c>
      <c r="E12" s="28" t="s">
        <v>252</v>
      </c>
      <c r="F12" s="15">
        <v>45749</v>
      </c>
      <c r="G12" s="5">
        <v>1500</v>
      </c>
      <c r="H12" s="5">
        <v>0</v>
      </c>
      <c r="I12" s="5">
        <v>0</v>
      </c>
      <c r="J12" s="5">
        <v>0</v>
      </c>
      <c r="K12" s="5">
        <v>0</v>
      </c>
    </row>
    <row r="13" spans="1:15" x14ac:dyDescent="0.35">
      <c r="A13" s="5">
        <v>12</v>
      </c>
      <c r="B13" s="5" t="s">
        <v>253</v>
      </c>
      <c r="C13" s="5" t="s">
        <v>219</v>
      </c>
      <c r="D13" s="5" t="s">
        <v>254</v>
      </c>
      <c r="E13" s="5" t="s">
        <v>290</v>
      </c>
      <c r="F13" s="6">
        <v>45789</v>
      </c>
      <c r="G13" s="5">
        <v>500</v>
      </c>
      <c r="H13" s="5">
        <v>0</v>
      </c>
      <c r="I13" s="5">
        <v>0</v>
      </c>
      <c r="J13" s="5">
        <v>0</v>
      </c>
      <c r="K13" s="5">
        <v>0</v>
      </c>
    </row>
    <row r="14" spans="1:15" s="30" customFormat="1" ht="29" x14ac:dyDescent="0.35">
      <c r="A14" s="5">
        <v>13</v>
      </c>
      <c r="B14" s="24" t="s">
        <v>109</v>
      </c>
      <c r="C14" s="24" t="s">
        <v>219</v>
      </c>
      <c r="D14" s="24" t="s">
        <v>256</v>
      </c>
      <c r="E14" s="9" t="s">
        <v>386</v>
      </c>
      <c r="F14" s="26">
        <v>45803</v>
      </c>
      <c r="G14" s="24">
        <v>0</v>
      </c>
      <c r="H14" s="24">
        <v>0</v>
      </c>
      <c r="I14" s="24">
        <v>0</v>
      </c>
      <c r="J14" s="24">
        <v>1</v>
      </c>
      <c r="K14" s="24">
        <v>0</v>
      </c>
      <c r="L14" s="24"/>
      <c r="M14" s="24"/>
    </row>
    <row r="15" spans="1:15" s="30" customFormat="1" ht="29" x14ac:dyDescent="0.35">
      <c r="A15" s="5">
        <v>14</v>
      </c>
      <c r="B15" s="24" t="s">
        <v>109</v>
      </c>
      <c r="C15" s="24" t="s">
        <v>219</v>
      </c>
      <c r="D15" s="24" t="s">
        <v>256</v>
      </c>
      <c r="E15" s="9" t="s">
        <v>387</v>
      </c>
      <c r="F15" s="26">
        <v>45810</v>
      </c>
      <c r="G15" s="24">
        <v>0</v>
      </c>
      <c r="H15" s="24">
        <v>0</v>
      </c>
      <c r="I15" s="24">
        <v>0</v>
      </c>
      <c r="J15" s="24">
        <v>1</v>
      </c>
      <c r="K15" s="24">
        <v>0</v>
      </c>
      <c r="L15" s="24"/>
      <c r="M15" s="24"/>
    </row>
    <row r="16" spans="1:15" x14ac:dyDescent="0.35">
      <c r="A16" s="5">
        <v>15</v>
      </c>
      <c r="B16" s="5" t="s">
        <v>277</v>
      </c>
      <c r="C16" s="5" t="s">
        <v>221</v>
      </c>
      <c r="D16" s="5" t="s">
        <v>66</v>
      </c>
      <c r="E16" s="5" t="s">
        <v>288</v>
      </c>
      <c r="F16" s="6">
        <v>45779</v>
      </c>
      <c r="G16" s="5">
        <v>250</v>
      </c>
      <c r="H16" s="5">
        <v>0</v>
      </c>
      <c r="I16" s="5">
        <v>0</v>
      </c>
      <c r="J16" s="5">
        <v>0</v>
      </c>
      <c r="K16" s="5">
        <v>0</v>
      </c>
    </row>
    <row r="17" spans="1:13" ht="29" x14ac:dyDescent="0.35">
      <c r="A17" s="5">
        <v>16</v>
      </c>
      <c r="B17" s="5" t="s">
        <v>36</v>
      </c>
      <c r="C17" s="5" t="s">
        <v>238</v>
      </c>
      <c r="D17" s="5" t="s">
        <v>159</v>
      </c>
      <c r="E17" s="9" t="s">
        <v>388</v>
      </c>
      <c r="F17" s="6">
        <v>45826</v>
      </c>
      <c r="G17" s="5">
        <v>600</v>
      </c>
      <c r="H17" s="5">
        <v>0</v>
      </c>
      <c r="I17" s="5">
        <v>0</v>
      </c>
      <c r="J17" s="5">
        <v>0</v>
      </c>
      <c r="K17" s="5">
        <v>0</v>
      </c>
      <c r="M17" s="5">
        <v>0</v>
      </c>
    </row>
    <row r="18" spans="1:13" ht="29" x14ac:dyDescent="0.35">
      <c r="A18" s="5">
        <v>17</v>
      </c>
      <c r="B18" s="5" t="s">
        <v>109</v>
      </c>
      <c r="C18" s="5" t="s">
        <v>218</v>
      </c>
      <c r="D18" s="5" t="s">
        <v>281</v>
      </c>
      <c r="E18" s="28" t="s">
        <v>400</v>
      </c>
      <c r="F18" s="15">
        <v>45777</v>
      </c>
      <c r="G18">
        <v>0</v>
      </c>
      <c r="H18">
        <v>0</v>
      </c>
      <c r="I18">
        <v>0</v>
      </c>
      <c r="J18">
        <v>0</v>
      </c>
      <c r="K18">
        <v>8</v>
      </c>
      <c r="L18" s="74">
        <f>K18*O2</f>
        <v>240</v>
      </c>
      <c r="M18"/>
    </row>
    <row r="19" spans="1:13" ht="29" x14ac:dyDescent="0.35">
      <c r="A19" s="5">
        <v>18</v>
      </c>
      <c r="B19" s="5" t="s">
        <v>109</v>
      </c>
      <c r="C19" s="5" t="s">
        <v>218</v>
      </c>
      <c r="D19" s="5" t="s">
        <v>281</v>
      </c>
      <c r="E19" s="28" t="s">
        <v>399</v>
      </c>
      <c r="F19" s="15">
        <v>45778</v>
      </c>
      <c r="G19">
        <v>0</v>
      </c>
      <c r="H19">
        <v>0</v>
      </c>
      <c r="I19">
        <v>0</v>
      </c>
      <c r="J19">
        <v>0</v>
      </c>
      <c r="K19">
        <v>8</v>
      </c>
      <c r="L19" s="74">
        <f>K19*O2</f>
        <v>240</v>
      </c>
      <c r="M19"/>
    </row>
    <row r="20" spans="1:13" x14ac:dyDescent="0.35">
      <c r="A20" s="5">
        <v>19</v>
      </c>
      <c r="B20" s="5" t="s">
        <v>36</v>
      </c>
      <c r="C20" s="5" t="s">
        <v>238</v>
      </c>
      <c r="D20" s="5" t="s">
        <v>147</v>
      </c>
      <c r="E20" t="s">
        <v>285</v>
      </c>
      <c r="F20" s="15">
        <v>45778</v>
      </c>
      <c r="G20">
        <v>0</v>
      </c>
      <c r="H20">
        <v>0</v>
      </c>
      <c r="I20">
        <v>0</v>
      </c>
      <c r="J20">
        <v>0</v>
      </c>
      <c r="K20">
        <v>4</v>
      </c>
      <c r="L20" s="74">
        <f>K20*N2</f>
        <v>53.8</v>
      </c>
      <c r="M20"/>
    </row>
    <row r="21" spans="1:13" x14ac:dyDescent="0.35">
      <c r="A21" s="5">
        <v>20</v>
      </c>
      <c r="B21" s="5" t="s">
        <v>36</v>
      </c>
      <c r="C21" s="5" t="s">
        <v>238</v>
      </c>
      <c r="D21" s="5" t="s">
        <v>279</v>
      </c>
      <c r="E21" s="39" t="s">
        <v>284</v>
      </c>
      <c r="F21" s="15">
        <v>45778</v>
      </c>
      <c r="G21">
        <v>0</v>
      </c>
      <c r="H21">
        <v>0</v>
      </c>
      <c r="I21">
        <v>0</v>
      </c>
      <c r="J21">
        <v>0</v>
      </c>
      <c r="K21">
        <v>4</v>
      </c>
      <c r="L21" s="74">
        <f>K21*N2</f>
        <v>53.8</v>
      </c>
      <c r="M21"/>
    </row>
    <row r="22" spans="1:13" x14ac:dyDescent="0.35">
      <c r="A22" s="5">
        <v>21</v>
      </c>
      <c r="B22" s="5" t="s">
        <v>36</v>
      </c>
      <c r="C22" s="5" t="s">
        <v>238</v>
      </c>
      <c r="D22" s="5" t="s">
        <v>162</v>
      </c>
      <c r="E22" s="39" t="s">
        <v>283</v>
      </c>
      <c r="F22" s="15">
        <v>45778</v>
      </c>
      <c r="G22">
        <v>0</v>
      </c>
      <c r="H22">
        <v>0</v>
      </c>
      <c r="I22">
        <v>0</v>
      </c>
      <c r="J22">
        <v>0</v>
      </c>
      <c r="K22">
        <v>12</v>
      </c>
      <c r="L22" s="74">
        <f>K22*N2</f>
        <v>161.39999999999998</v>
      </c>
      <c r="M22"/>
    </row>
    <row r="23" spans="1:13" x14ac:dyDescent="0.35">
      <c r="A23" s="5">
        <v>22</v>
      </c>
      <c r="B23" s="5" t="s">
        <v>36</v>
      </c>
      <c r="C23" s="5" t="s">
        <v>238</v>
      </c>
      <c r="D23" s="5" t="s">
        <v>17</v>
      </c>
      <c r="E23" s="39" t="s">
        <v>286</v>
      </c>
      <c r="F23" s="15">
        <v>45778</v>
      </c>
      <c r="G23">
        <v>0</v>
      </c>
      <c r="H23">
        <v>0</v>
      </c>
      <c r="I23">
        <v>0</v>
      </c>
      <c r="J23">
        <v>0</v>
      </c>
      <c r="K23">
        <v>8</v>
      </c>
      <c r="L23" s="74">
        <f>K23*N2</f>
        <v>107.6</v>
      </c>
      <c r="M23"/>
    </row>
    <row r="24" spans="1:13" x14ac:dyDescent="0.35">
      <c r="A24" s="5">
        <v>23</v>
      </c>
      <c r="B24" s="5" t="s">
        <v>36</v>
      </c>
      <c r="C24" s="5" t="s">
        <v>238</v>
      </c>
      <c r="D24" s="5" t="s">
        <v>282</v>
      </c>
      <c r="E24" s="39" t="s">
        <v>287</v>
      </c>
      <c r="F24" s="15">
        <v>45778</v>
      </c>
      <c r="G24">
        <v>0</v>
      </c>
      <c r="H24">
        <v>0</v>
      </c>
      <c r="I24">
        <v>0</v>
      </c>
      <c r="J24">
        <v>0</v>
      </c>
      <c r="K24">
        <v>8</v>
      </c>
      <c r="L24" s="74">
        <f>K24*N2</f>
        <v>107.6</v>
      </c>
      <c r="M24"/>
    </row>
    <row r="25" spans="1:13" x14ac:dyDescent="0.35">
      <c r="A25" s="5">
        <v>24</v>
      </c>
      <c r="B25" s="5" t="s">
        <v>49</v>
      </c>
      <c r="C25" s="5" t="s">
        <v>220</v>
      </c>
      <c r="D25" s="5" t="s">
        <v>294</v>
      </c>
      <c r="E25" s="39" t="s">
        <v>300</v>
      </c>
      <c r="F25" s="15">
        <v>45811</v>
      </c>
      <c r="G25">
        <v>0</v>
      </c>
      <c r="H25">
        <v>150.5</v>
      </c>
      <c r="I25">
        <v>0</v>
      </c>
      <c r="J25">
        <v>0</v>
      </c>
      <c r="K25">
        <v>0</v>
      </c>
      <c r="L25"/>
      <c r="M25"/>
    </row>
    <row r="26" spans="1:13" x14ac:dyDescent="0.35">
      <c r="A26" s="5">
        <v>25</v>
      </c>
      <c r="B26" s="5" t="s">
        <v>292</v>
      </c>
      <c r="C26" s="5" t="s">
        <v>222</v>
      </c>
      <c r="D26" s="5" t="s">
        <v>294</v>
      </c>
      <c r="E26" s="39" t="s">
        <v>297</v>
      </c>
      <c r="F26" s="15">
        <v>45805</v>
      </c>
      <c r="G26">
        <v>500</v>
      </c>
      <c r="H26">
        <v>0</v>
      </c>
      <c r="I26">
        <v>0</v>
      </c>
      <c r="J26">
        <v>0</v>
      </c>
      <c r="K26">
        <v>0</v>
      </c>
      <c r="L26"/>
      <c r="M26"/>
    </row>
    <row r="27" spans="1:13" s="30" customFormat="1" x14ac:dyDescent="0.35">
      <c r="A27" s="5">
        <v>26</v>
      </c>
      <c r="B27" s="24" t="s">
        <v>293</v>
      </c>
      <c r="C27" s="24" t="s">
        <v>219</v>
      </c>
      <c r="D27" s="24" t="s">
        <v>294</v>
      </c>
      <c r="E27" s="40" t="s">
        <v>299</v>
      </c>
      <c r="F27" s="31">
        <v>45805</v>
      </c>
      <c r="G27" s="30">
        <v>500</v>
      </c>
      <c r="H27" s="30">
        <v>0</v>
      </c>
      <c r="I27" s="30">
        <v>0</v>
      </c>
      <c r="J27" s="30">
        <v>0</v>
      </c>
      <c r="K27" s="30">
        <v>0</v>
      </c>
    </row>
    <row r="28" spans="1:13" s="30" customFormat="1" ht="29" x14ac:dyDescent="0.35">
      <c r="A28" s="5">
        <v>27</v>
      </c>
      <c r="B28" s="25" t="s">
        <v>329</v>
      </c>
      <c r="C28" s="24" t="s">
        <v>219</v>
      </c>
      <c r="D28" s="24" t="s">
        <v>162</v>
      </c>
      <c r="E28" s="69" t="s">
        <v>330</v>
      </c>
      <c r="F28" s="31">
        <v>45796</v>
      </c>
      <c r="G28" s="30">
        <v>0</v>
      </c>
      <c r="H28" s="30">
        <v>700</v>
      </c>
      <c r="I28" s="30">
        <v>0</v>
      </c>
      <c r="J28" s="30">
        <v>0</v>
      </c>
      <c r="K28" s="30">
        <v>0</v>
      </c>
    </row>
    <row r="29" spans="1:13" x14ac:dyDescent="0.35">
      <c r="A29" s="5">
        <v>28</v>
      </c>
      <c r="B29" s="5" t="s">
        <v>293</v>
      </c>
      <c r="C29" s="5" t="s">
        <v>219</v>
      </c>
      <c r="D29" s="5" t="s">
        <v>295</v>
      </c>
      <c r="E29" s="39" t="s">
        <v>389</v>
      </c>
      <c r="F29" s="15">
        <v>45807</v>
      </c>
      <c r="G29" s="30">
        <v>250</v>
      </c>
      <c r="H29" s="30">
        <v>0</v>
      </c>
      <c r="I29" s="30">
        <v>0</v>
      </c>
      <c r="J29" s="30">
        <v>0</v>
      </c>
      <c r="K29" s="30">
        <v>0</v>
      </c>
      <c r="L29" s="30"/>
      <c r="M29" s="30"/>
    </row>
    <row r="30" spans="1:13" ht="43.5" x14ac:dyDescent="0.35">
      <c r="A30" s="5">
        <v>29</v>
      </c>
      <c r="B30" s="5" t="s">
        <v>36</v>
      </c>
      <c r="C30" s="5" t="s">
        <v>238</v>
      </c>
      <c r="D30" s="5" t="s">
        <v>162</v>
      </c>
      <c r="E30" s="48" t="s">
        <v>390</v>
      </c>
      <c r="F30" s="15">
        <v>45783</v>
      </c>
      <c r="G30">
        <v>0</v>
      </c>
      <c r="H30">
        <v>0</v>
      </c>
      <c r="I30">
        <v>0</v>
      </c>
      <c r="J30">
        <v>6</v>
      </c>
      <c r="K30" s="30">
        <v>0</v>
      </c>
      <c r="L30" s="30"/>
      <c r="M30"/>
    </row>
    <row r="31" spans="1:13" ht="29" x14ac:dyDescent="0.35">
      <c r="A31" s="5">
        <v>30</v>
      </c>
      <c r="B31" s="5" t="s">
        <v>298</v>
      </c>
      <c r="C31" s="5" t="s">
        <v>245</v>
      </c>
      <c r="D31" s="5" t="s">
        <v>256</v>
      </c>
      <c r="E31" s="28" t="s">
        <v>391</v>
      </c>
      <c r="F31" s="15">
        <v>45824</v>
      </c>
      <c r="G31" s="30">
        <v>1000</v>
      </c>
      <c r="H31" s="30">
        <v>0</v>
      </c>
      <c r="I31" s="30">
        <v>0</v>
      </c>
      <c r="J31" s="30">
        <v>0</v>
      </c>
      <c r="K31" s="30">
        <v>0</v>
      </c>
      <c r="L31" s="30"/>
      <c r="M31" s="30">
        <v>0</v>
      </c>
    </row>
    <row r="32" spans="1:13" ht="13.5" customHeight="1" x14ac:dyDescent="0.35">
      <c r="A32" s="5">
        <v>31</v>
      </c>
      <c r="B32" s="5" t="s">
        <v>36</v>
      </c>
      <c r="C32" s="5" t="s">
        <v>238</v>
      </c>
      <c r="D32" s="5" t="s">
        <v>162</v>
      </c>
      <c r="E32" t="s">
        <v>401</v>
      </c>
      <c r="F32" s="15">
        <v>45812</v>
      </c>
      <c r="G32">
        <v>0</v>
      </c>
      <c r="H32">
        <v>225</v>
      </c>
      <c r="I32">
        <v>0</v>
      </c>
      <c r="J32">
        <v>0</v>
      </c>
      <c r="K32">
        <v>0</v>
      </c>
      <c r="L32"/>
      <c r="M32"/>
    </row>
    <row r="33" spans="1:13" s="30" customFormat="1" ht="29" x14ac:dyDescent="0.35">
      <c r="A33" s="5">
        <v>32</v>
      </c>
      <c r="B33" s="24" t="s">
        <v>298</v>
      </c>
      <c r="C33" s="24" t="s">
        <v>238</v>
      </c>
      <c r="D33" s="24" t="s">
        <v>301</v>
      </c>
      <c r="E33" s="29" t="s">
        <v>302</v>
      </c>
      <c r="F33" s="31">
        <v>45812</v>
      </c>
      <c r="G33" s="70">
        <v>0</v>
      </c>
      <c r="H33" s="30">
        <v>0</v>
      </c>
      <c r="I33" s="30">
        <v>0</v>
      </c>
      <c r="J33" s="30">
        <v>0</v>
      </c>
      <c r="K33" s="30">
        <v>8</v>
      </c>
      <c r="L33" s="74">
        <f>K33*O2</f>
        <v>240</v>
      </c>
    </row>
    <row r="34" spans="1:13" s="30" customFormat="1" ht="42" customHeight="1" x14ac:dyDescent="0.35">
      <c r="A34" s="5">
        <v>33</v>
      </c>
      <c r="B34" s="24" t="s">
        <v>298</v>
      </c>
      <c r="C34" s="24" t="s">
        <v>238</v>
      </c>
      <c r="D34" s="24" t="s">
        <v>301</v>
      </c>
      <c r="E34" s="29" t="s">
        <v>402</v>
      </c>
      <c r="F34" s="31">
        <v>45911</v>
      </c>
      <c r="G34" s="70">
        <v>0</v>
      </c>
      <c r="H34" s="30">
        <v>0</v>
      </c>
      <c r="I34" s="30">
        <v>0</v>
      </c>
      <c r="J34" s="30">
        <v>0</v>
      </c>
      <c r="K34" s="30">
        <v>8</v>
      </c>
      <c r="L34" s="74">
        <f>K34*O2</f>
        <v>240</v>
      </c>
    </row>
    <row r="35" spans="1:13" s="30" customFormat="1" ht="29" x14ac:dyDescent="0.35">
      <c r="A35" s="5">
        <v>34</v>
      </c>
      <c r="B35" s="24" t="s">
        <v>298</v>
      </c>
      <c r="C35" s="24" t="s">
        <v>238</v>
      </c>
      <c r="D35" s="24" t="s">
        <v>301</v>
      </c>
      <c r="E35" s="29" t="s">
        <v>303</v>
      </c>
      <c r="F35" s="31">
        <v>45812</v>
      </c>
      <c r="G35" s="70">
        <v>0</v>
      </c>
      <c r="H35" s="30">
        <v>0</v>
      </c>
      <c r="I35" s="30">
        <v>0</v>
      </c>
      <c r="J35" s="30">
        <v>0</v>
      </c>
      <c r="K35" s="30">
        <v>7</v>
      </c>
      <c r="L35" s="74">
        <f>K35*O2</f>
        <v>210</v>
      </c>
    </row>
    <row r="36" spans="1:13" ht="43.5" x14ac:dyDescent="0.35">
      <c r="A36" s="5">
        <v>35</v>
      </c>
      <c r="B36" s="5" t="s">
        <v>298</v>
      </c>
      <c r="C36" s="5" t="s">
        <v>238</v>
      </c>
      <c r="D36" s="5" t="s">
        <v>301</v>
      </c>
      <c r="E36" s="28" t="s">
        <v>321</v>
      </c>
      <c r="F36" s="15">
        <v>45827</v>
      </c>
      <c r="G36" s="32">
        <v>0</v>
      </c>
      <c r="H36">
        <v>0</v>
      </c>
      <c r="I36">
        <v>0</v>
      </c>
      <c r="J36">
        <v>0</v>
      </c>
      <c r="K36">
        <v>7</v>
      </c>
      <c r="L36" s="74">
        <f>K36*O2</f>
        <v>210</v>
      </c>
      <c r="M36"/>
    </row>
    <row r="37" spans="1:13" s="30" customFormat="1" x14ac:dyDescent="0.35">
      <c r="A37" s="5">
        <v>36</v>
      </c>
      <c r="B37" s="24" t="s">
        <v>40</v>
      </c>
      <c r="C37" s="24" t="s">
        <v>245</v>
      </c>
      <c r="D37" s="24" t="s">
        <v>304</v>
      </c>
      <c r="E37" s="29" t="s">
        <v>307</v>
      </c>
      <c r="F37" s="31">
        <v>45819</v>
      </c>
      <c r="G37" s="70">
        <v>200</v>
      </c>
      <c r="H37" s="30">
        <v>0</v>
      </c>
      <c r="I37" s="30">
        <v>0</v>
      </c>
      <c r="J37" s="30">
        <v>0</v>
      </c>
      <c r="K37" s="30">
        <v>0</v>
      </c>
    </row>
    <row r="38" spans="1:13" s="30" customFormat="1" x14ac:dyDescent="0.35">
      <c r="A38" s="5">
        <v>37</v>
      </c>
      <c r="B38" s="24" t="s">
        <v>49</v>
      </c>
      <c r="C38" s="24" t="s">
        <v>220</v>
      </c>
      <c r="D38" s="24" t="s">
        <v>304</v>
      </c>
      <c r="E38" s="29" t="s">
        <v>308</v>
      </c>
      <c r="F38" s="31">
        <v>45819</v>
      </c>
      <c r="G38" s="43">
        <v>170</v>
      </c>
      <c r="H38" s="30">
        <v>0</v>
      </c>
      <c r="I38" s="30">
        <v>0</v>
      </c>
      <c r="J38" s="30">
        <v>0</v>
      </c>
      <c r="K38" s="30">
        <v>0</v>
      </c>
    </row>
    <row r="39" spans="1:13" ht="116" x14ac:dyDescent="0.35">
      <c r="A39" s="5">
        <v>38</v>
      </c>
      <c r="B39" s="5" t="s">
        <v>306</v>
      </c>
      <c r="C39" s="5" t="s">
        <v>222</v>
      </c>
      <c r="D39" s="5" t="s">
        <v>305</v>
      </c>
      <c r="E39" s="28" t="s">
        <v>392</v>
      </c>
      <c r="F39" s="15">
        <v>45917</v>
      </c>
      <c r="G39" s="32">
        <v>0</v>
      </c>
      <c r="H39" s="23">
        <v>25288.79</v>
      </c>
      <c r="I39">
        <v>0</v>
      </c>
      <c r="J39">
        <v>0</v>
      </c>
      <c r="K39">
        <v>0</v>
      </c>
      <c r="L39"/>
      <c r="M39">
        <v>0</v>
      </c>
    </row>
    <row r="40" spans="1:13" ht="29" x14ac:dyDescent="0.35">
      <c r="A40" s="5">
        <v>39</v>
      </c>
      <c r="B40" s="5" t="s">
        <v>36</v>
      </c>
      <c r="C40" s="5" t="s">
        <v>238</v>
      </c>
      <c r="D40" s="5" t="s">
        <v>162</v>
      </c>
      <c r="E40" s="28" t="s">
        <v>403</v>
      </c>
      <c r="F40" s="15">
        <v>45831</v>
      </c>
      <c r="G40" s="32">
        <v>0</v>
      </c>
      <c r="H40" s="30">
        <v>0</v>
      </c>
      <c r="I40" s="30">
        <v>1</v>
      </c>
      <c r="J40" s="30">
        <v>0</v>
      </c>
      <c r="K40" s="30">
        <v>0</v>
      </c>
      <c r="L40" s="30"/>
      <c r="M40"/>
    </row>
    <row r="41" spans="1:13" ht="29" x14ac:dyDescent="0.35">
      <c r="A41" s="5">
        <v>40</v>
      </c>
      <c r="B41" s="5" t="s">
        <v>36</v>
      </c>
      <c r="C41" s="5" t="s">
        <v>238</v>
      </c>
      <c r="D41" s="5" t="s">
        <v>162</v>
      </c>
      <c r="E41" s="28" t="s">
        <v>404</v>
      </c>
      <c r="F41" s="15">
        <v>45831</v>
      </c>
      <c r="G41" s="32">
        <v>0</v>
      </c>
      <c r="H41">
        <v>0</v>
      </c>
      <c r="I41">
        <v>0</v>
      </c>
      <c r="J41">
        <v>1</v>
      </c>
      <c r="K41">
        <v>0</v>
      </c>
      <c r="L41"/>
      <c r="M41"/>
    </row>
    <row r="42" spans="1:13" ht="29" x14ac:dyDescent="0.35">
      <c r="A42" s="5">
        <v>41</v>
      </c>
      <c r="B42" s="5" t="s">
        <v>36</v>
      </c>
      <c r="C42" s="5" t="s">
        <v>238</v>
      </c>
      <c r="D42" s="5" t="s">
        <v>162</v>
      </c>
      <c r="E42" s="28" t="s">
        <v>405</v>
      </c>
      <c r="F42" s="15">
        <v>45831</v>
      </c>
      <c r="G42" s="32">
        <v>0</v>
      </c>
      <c r="H42">
        <v>0</v>
      </c>
      <c r="I42">
        <v>0</v>
      </c>
      <c r="J42">
        <v>1</v>
      </c>
      <c r="K42">
        <v>0</v>
      </c>
      <c r="L42"/>
      <c r="M42"/>
    </row>
    <row r="43" spans="1:13" ht="29" x14ac:dyDescent="0.35">
      <c r="A43" s="5">
        <v>42</v>
      </c>
      <c r="B43" s="5" t="s">
        <v>91</v>
      </c>
      <c r="C43" s="5" t="s">
        <v>221</v>
      </c>
      <c r="D43" s="5" t="s">
        <v>0</v>
      </c>
      <c r="E43" s="28" t="s">
        <v>406</v>
      </c>
      <c r="F43" s="15">
        <v>45763</v>
      </c>
      <c r="G43" s="32">
        <v>0</v>
      </c>
      <c r="H43" s="32">
        <v>125</v>
      </c>
      <c r="I43">
        <v>0</v>
      </c>
      <c r="J43">
        <v>0</v>
      </c>
      <c r="K43">
        <v>0</v>
      </c>
      <c r="L43"/>
      <c r="M43">
        <v>0</v>
      </c>
    </row>
    <row r="44" spans="1:13" ht="29" x14ac:dyDescent="0.35">
      <c r="A44" s="5">
        <v>43</v>
      </c>
      <c r="B44" s="5" t="s">
        <v>91</v>
      </c>
      <c r="C44" s="5" t="s">
        <v>221</v>
      </c>
      <c r="D44" s="5" t="s">
        <v>0</v>
      </c>
      <c r="E44" s="28" t="s">
        <v>407</v>
      </c>
      <c r="F44" s="15">
        <v>45769</v>
      </c>
      <c r="G44" s="32">
        <v>0</v>
      </c>
      <c r="H44" s="32">
        <v>111</v>
      </c>
      <c r="I44">
        <v>0</v>
      </c>
      <c r="J44">
        <v>0</v>
      </c>
      <c r="K44">
        <v>0</v>
      </c>
      <c r="L44"/>
      <c r="M44">
        <v>0</v>
      </c>
    </row>
    <row r="45" spans="1:13" ht="29" x14ac:dyDescent="0.35">
      <c r="A45" s="5">
        <v>44</v>
      </c>
      <c r="B45" s="5" t="s">
        <v>109</v>
      </c>
      <c r="C45" s="5" t="s">
        <v>444</v>
      </c>
      <c r="D45" s="5" t="s">
        <v>311</v>
      </c>
      <c r="E45" s="28" t="s">
        <v>312</v>
      </c>
      <c r="F45" s="15">
        <v>45775</v>
      </c>
      <c r="G45" s="32">
        <v>0</v>
      </c>
      <c r="H45">
        <v>0</v>
      </c>
      <c r="I45">
        <v>0</v>
      </c>
      <c r="J45">
        <v>0</v>
      </c>
      <c r="K45">
        <v>20</v>
      </c>
      <c r="L45" s="74">
        <f>K45*N2</f>
        <v>269</v>
      </c>
      <c r="M45"/>
    </row>
    <row r="46" spans="1:13" ht="29" x14ac:dyDescent="0.35">
      <c r="A46" s="5">
        <v>45</v>
      </c>
      <c r="B46" s="5" t="s">
        <v>109</v>
      </c>
      <c r="C46" s="5" t="s">
        <v>444</v>
      </c>
      <c r="D46" s="5" t="s">
        <v>311</v>
      </c>
      <c r="E46" s="28" t="s">
        <v>313</v>
      </c>
      <c r="F46" s="15">
        <v>45776</v>
      </c>
      <c r="G46" s="32">
        <v>0</v>
      </c>
      <c r="H46">
        <v>0</v>
      </c>
      <c r="I46">
        <v>0</v>
      </c>
      <c r="J46">
        <v>0</v>
      </c>
      <c r="K46">
        <v>15</v>
      </c>
      <c r="L46" s="74">
        <f>K46*N2</f>
        <v>201.75</v>
      </c>
      <c r="M46"/>
    </row>
    <row r="47" spans="1:13" ht="29" x14ac:dyDescent="0.35">
      <c r="A47" s="5">
        <v>46</v>
      </c>
      <c r="B47" s="5" t="s">
        <v>109</v>
      </c>
      <c r="C47" s="5" t="s">
        <v>444</v>
      </c>
      <c r="D47" s="5" t="s">
        <v>311</v>
      </c>
      <c r="E47" s="28" t="s">
        <v>314</v>
      </c>
      <c r="F47" s="15">
        <v>45751</v>
      </c>
      <c r="G47" s="32">
        <v>0</v>
      </c>
      <c r="H47">
        <v>0</v>
      </c>
      <c r="I47">
        <v>0</v>
      </c>
      <c r="J47">
        <v>0</v>
      </c>
      <c r="K47">
        <v>4</v>
      </c>
      <c r="L47" s="74">
        <f>K47*N2</f>
        <v>53.8</v>
      </c>
      <c r="M47"/>
    </row>
    <row r="48" spans="1:13" ht="29" x14ac:dyDescent="0.35">
      <c r="A48" s="5">
        <v>47</v>
      </c>
      <c r="B48" s="5" t="s">
        <v>109</v>
      </c>
      <c r="C48" s="5" t="s">
        <v>444</v>
      </c>
      <c r="D48" s="5" t="s">
        <v>311</v>
      </c>
      <c r="E48" s="28" t="s">
        <v>315</v>
      </c>
      <c r="F48" s="15">
        <v>45748</v>
      </c>
      <c r="G48" s="32">
        <v>0</v>
      </c>
      <c r="H48">
        <v>0</v>
      </c>
      <c r="I48">
        <v>0</v>
      </c>
      <c r="J48">
        <v>0</v>
      </c>
      <c r="K48">
        <v>10</v>
      </c>
      <c r="L48" s="74">
        <f>K48*N2</f>
        <v>134.5</v>
      </c>
      <c r="M48"/>
    </row>
    <row r="49" spans="1:13" x14ac:dyDescent="0.35">
      <c r="A49" s="5">
        <v>48</v>
      </c>
      <c r="B49" s="5" t="s">
        <v>337</v>
      </c>
      <c r="C49" s="5" t="s">
        <v>444</v>
      </c>
      <c r="D49" s="5" t="s">
        <v>0</v>
      </c>
      <c r="E49" s="28" t="s">
        <v>338</v>
      </c>
      <c r="F49" s="15">
        <v>45895</v>
      </c>
      <c r="G49" s="32">
        <v>1000</v>
      </c>
      <c r="H49">
        <v>0</v>
      </c>
      <c r="I49">
        <v>0</v>
      </c>
      <c r="J49">
        <v>0</v>
      </c>
      <c r="K49">
        <v>0</v>
      </c>
      <c r="L49"/>
      <c r="M49">
        <v>0</v>
      </c>
    </row>
    <row r="50" spans="1:13" ht="29" x14ac:dyDescent="0.35">
      <c r="A50" s="5">
        <v>49</v>
      </c>
      <c r="B50" s="5" t="s">
        <v>36</v>
      </c>
      <c r="C50" s="5" t="s">
        <v>238</v>
      </c>
      <c r="D50" s="5" t="s">
        <v>187</v>
      </c>
      <c r="E50" s="28" t="s">
        <v>408</v>
      </c>
      <c r="F50" s="15" t="s">
        <v>319</v>
      </c>
      <c r="G50">
        <v>275</v>
      </c>
      <c r="H50">
        <v>0</v>
      </c>
      <c r="I50">
        <v>0</v>
      </c>
      <c r="J50">
        <v>0</v>
      </c>
      <c r="K50">
        <v>0</v>
      </c>
      <c r="L50"/>
      <c r="M50"/>
    </row>
    <row r="51" spans="1:13" s="30" customFormat="1" ht="29" x14ac:dyDescent="0.35">
      <c r="A51" s="5">
        <v>50</v>
      </c>
      <c r="B51" s="24" t="s">
        <v>316</v>
      </c>
      <c r="C51" s="5" t="s">
        <v>219</v>
      </c>
      <c r="D51" s="25" t="s">
        <v>317</v>
      </c>
      <c r="E51" s="29" t="s">
        <v>322</v>
      </c>
      <c r="F51" s="31">
        <v>45862</v>
      </c>
      <c r="G51" s="43">
        <v>1200</v>
      </c>
      <c r="H51" s="30">
        <v>0</v>
      </c>
      <c r="I51" s="30">
        <v>0</v>
      </c>
      <c r="J51" s="30">
        <v>0</v>
      </c>
      <c r="K51" s="30">
        <v>0</v>
      </c>
    </row>
    <row r="52" spans="1:13" ht="29" x14ac:dyDescent="0.35">
      <c r="A52" s="5">
        <v>51</v>
      </c>
      <c r="B52" s="5" t="s">
        <v>320</v>
      </c>
      <c r="C52" s="5" t="s">
        <v>220</v>
      </c>
      <c r="D52" s="9" t="s">
        <v>282</v>
      </c>
      <c r="E52" s="28" t="s">
        <v>325</v>
      </c>
      <c r="F52" s="15">
        <v>45854</v>
      </c>
      <c r="G52" s="32">
        <v>0</v>
      </c>
      <c r="H52">
        <v>0</v>
      </c>
      <c r="I52">
        <v>0</v>
      </c>
      <c r="J52">
        <v>0</v>
      </c>
      <c r="K52">
        <v>60</v>
      </c>
      <c r="L52" s="74">
        <f>K52*N2</f>
        <v>807</v>
      </c>
      <c r="M52" s="47"/>
    </row>
    <row r="53" spans="1:13" ht="29" x14ac:dyDescent="0.35">
      <c r="A53" s="5">
        <v>52</v>
      </c>
      <c r="B53" s="5" t="s">
        <v>320</v>
      </c>
      <c r="C53" s="5" t="s">
        <v>220</v>
      </c>
      <c r="D53" s="9" t="s">
        <v>282</v>
      </c>
      <c r="E53" s="28" t="s">
        <v>326</v>
      </c>
      <c r="F53" s="15">
        <v>45855</v>
      </c>
      <c r="G53" s="32">
        <v>0</v>
      </c>
      <c r="H53">
        <v>0</v>
      </c>
      <c r="I53">
        <v>0</v>
      </c>
      <c r="J53">
        <v>0</v>
      </c>
      <c r="K53">
        <v>60</v>
      </c>
      <c r="L53" s="74">
        <f>K53*N2</f>
        <v>807</v>
      </c>
      <c r="M53" s="47">
        <v>0</v>
      </c>
    </row>
    <row r="54" spans="1:13" ht="29" x14ac:dyDescent="0.35">
      <c r="A54" s="5">
        <v>53</v>
      </c>
      <c r="B54" s="5" t="s">
        <v>36</v>
      </c>
      <c r="C54" s="5" t="s">
        <v>238</v>
      </c>
      <c r="D54" s="9" t="s">
        <v>147</v>
      </c>
      <c r="E54" s="28" t="s">
        <v>393</v>
      </c>
      <c r="F54" s="15">
        <v>45855</v>
      </c>
      <c r="G54" s="32">
        <v>0</v>
      </c>
      <c r="H54">
        <v>0</v>
      </c>
      <c r="I54">
        <v>0</v>
      </c>
      <c r="J54">
        <v>0</v>
      </c>
      <c r="K54">
        <v>6</v>
      </c>
      <c r="L54" s="74">
        <f>K54*N2</f>
        <v>80.699999999999989</v>
      </c>
      <c r="M54" s="47">
        <v>0</v>
      </c>
    </row>
    <row r="55" spans="1:13" x14ac:dyDescent="0.35">
      <c r="A55" s="5">
        <v>54</v>
      </c>
      <c r="B55" s="5" t="s">
        <v>36</v>
      </c>
      <c r="C55" s="5" t="s">
        <v>238</v>
      </c>
      <c r="D55" s="9" t="s">
        <v>147</v>
      </c>
      <c r="E55" s="28" t="s">
        <v>394</v>
      </c>
      <c r="F55" s="15">
        <v>45855</v>
      </c>
      <c r="G55" s="32">
        <v>0</v>
      </c>
      <c r="H55">
        <v>0</v>
      </c>
      <c r="I55">
        <v>0</v>
      </c>
      <c r="J55">
        <v>0</v>
      </c>
      <c r="K55">
        <v>2</v>
      </c>
      <c r="L55" s="74">
        <f>K55*N2</f>
        <v>26.9</v>
      </c>
      <c r="M55" s="47">
        <v>0</v>
      </c>
    </row>
    <row r="56" spans="1:13" x14ac:dyDescent="0.35">
      <c r="A56" s="5">
        <v>55</v>
      </c>
      <c r="B56" s="5" t="s">
        <v>36</v>
      </c>
      <c r="C56" s="5" t="s">
        <v>238</v>
      </c>
      <c r="D56" s="9" t="s">
        <v>162</v>
      </c>
      <c r="E56" s="28" t="s">
        <v>395</v>
      </c>
      <c r="F56" s="15">
        <v>45855</v>
      </c>
      <c r="G56" s="32">
        <v>0</v>
      </c>
      <c r="H56">
        <v>0</v>
      </c>
      <c r="I56">
        <v>0</v>
      </c>
      <c r="J56">
        <v>0</v>
      </c>
      <c r="K56">
        <v>4</v>
      </c>
      <c r="L56" s="74">
        <f>K56*N2</f>
        <v>53.8</v>
      </c>
      <c r="M56" s="47">
        <v>0</v>
      </c>
    </row>
    <row r="57" spans="1:13" x14ac:dyDescent="0.35">
      <c r="A57" s="5">
        <v>56</v>
      </c>
      <c r="B57" s="5" t="s">
        <v>36</v>
      </c>
      <c r="C57" s="5" t="s">
        <v>238</v>
      </c>
      <c r="D57" s="9" t="s">
        <v>187</v>
      </c>
      <c r="E57" s="28" t="s">
        <v>394</v>
      </c>
      <c r="F57" s="15">
        <v>45855</v>
      </c>
      <c r="G57" s="32">
        <v>0</v>
      </c>
      <c r="H57">
        <v>0</v>
      </c>
      <c r="I57">
        <v>0</v>
      </c>
      <c r="J57">
        <v>0</v>
      </c>
      <c r="K57">
        <v>4</v>
      </c>
      <c r="L57" s="74">
        <f>K57*N2</f>
        <v>53.8</v>
      </c>
      <c r="M57" s="47">
        <v>0</v>
      </c>
    </row>
    <row r="58" spans="1:13" x14ac:dyDescent="0.35">
      <c r="A58" s="5">
        <v>57</v>
      </c>
      <c r="B58" s="5" t="s">
        <v>36</v>
      </c>
      <c r="C58" s="5" t="s">
        <v>238</v>
      </c>
      <c r="D58" s="9" t="s">
        <v>17</v>
      </c>
      <c r="E58" s="28" t="s">
        <v>395</v>
      </c>
      <c r="F58" s="15">
        <v>45855</v>
      </c>
      <c r="G58" s="32">
        <v>0</v>
      </c>
      <c r="H58">
        <v>0</v>
      </c>
      <c r="I58">
        <v>0</v>
      </c>
      <c r="J58">
        <v>0</v>
      </c>
      <c r="K58">
        <v>4</v>
      </c>
      <c r="L58" s="74">
        <f>K58*N2</f>
        <v>53.8</v>
      </c>
      <c r="M58" s="47">
        <v>0</v>
      </c>
    </row>
    <row r="59" spans="1:13" ht="43.5" x14ac:dyDescent="0.35">
      <c r="A59" s="5">
        <v>58</v>
      </c>
      <c r="B59" s="5" t="s">
        <v>36</v>
      </c>
      <c r="C59" s="5" t="s">
        <v>238</v>
      </c>
      <c r="D59" s="9" t="s">
        <v>162</v>
      </c>
      <c r="E59" s="28" t="s">
        <v>324</v>
      </c>
      <c r="F59" s="15">
        <v>45867</v>
      </c>
      <c r="G59" s="32">
        <v>0</v>
      </c>
      <c r="H59">
        <v>0</v>
      </c>
      <c r="I59">
        <v>0</v>
      </c>
      <c r="J59">
        <v>0</v>
      </c>
      <c r="K59">
        <v>2</v>
      </c>
      <c r="L59" s="74">
        <f>K59*N2</f>
        <v>26.9</v>
      </c>
      <c r="M59" s="47">
        <v>0</v>
      </c>
    </row>
    <row r="60" spans="1:13" ht="33" x14ac:dyDescent="0.35">
      <c r="A60" s="5">
        <v>59</v>
      </c>
      <c r="B60" s="5" t="s">
        <v>36</v>
      </c>
      <c r="C60" s="5" t="s">
        <v>238</v>
      </c>
      <c r="D60" s="9" t="s">
        <v>147</v>
      </c>
      <c r="E60" s="49" t="s">
        <v>409</v>
      </c>
      <c r="F60" s="15">
        <v>45866</v>
      </c>
      <c r="G60" s="32">
        <v>0</v>
      </c>
      <c r="H60">
        <v>0</v>
      </c>
      <c r="I60">
        <v>0</v>
      </c>
      <c r="J60">
        <v>1</v>
      </c>
      <c r="K60">
        <v>0</v>
      </c>
      <c r="L60"/>
      <c r="M60" s="47"/>
    </row>
    <row r="61" spans="1:13" ht="15.5" x14ac:dyDescent="0.35">
      <c r="A61" s="5">
        <v>60</v>
      </c>
      <c r="B61" s="5" t="s">
        <v>36</v>
      </c>
      <c r="C61" s="5" t="s">
        <v>238</v>
      </c>
      <c r="D61" s="9" t="s">
        <v>147</v>
      </c>
      <c r="E61" s="49" t="s">
        <v>410</v>
      </c>
      <c r="F61" s="15">
        <v>45880</v>
      </c>
      <c r="G61" s="32">
        <v>0</v>
      </c>
      <c r="H61">
        <v>0</v>
      </c>
      <c r="I61">
        <v>0</v>
      </c>
      <c r="J61">
        <v>1</v>
      </c>
      <c r="K61">
        <v>0</v>
      </c>
      <c r="L61"/>
      <c r="M61" s="47"/>
    </row>
    <row r="62" spans="1:13" ht="15.5" x14ac:dyDescent="0.35">
      <c r="A62" s="5">
        <v>61</v>
      </c>
      <c r="B62" s="5" t="s">
        <v>36</v>
      </c>
      <c r="C62" s="5" t="s">
        <v>238</v>
      </c>
      <c r="D62" s="9" t="s">
        <v>323</v>
      </c>
      <c r="E62" s="55" t="s">
        <v>411</v>
      </c>
      <c r="F62" s="15">
        <v>45880</v>
      </c>
      <c r="G62" s="32">
        <v>0</v>
      </c>
      <c r="H62">
        <v>0</v>
      </c>
      <c r="I62">
        <v>0</v>
      </c>
      <c r="J62">
        <v>1</v>
      </c>
      <c r="K62">
        <v>0</v>
      </c>
      <c r="L62"/>
      <c r="M62" s="47"/>
    </row>
    <row r="63" spans="1:13" x14ac:dyDescent="0.35">
      <c r="A63" s="5">
        <v>62</v>
      </c>
      <c r="B63" s="5" t="s">
        <v>36</v>
      </c>
      <c r="C63" s="5" t="s">
        <v>238</v>
      </c>
      <c r="D63" s="9" t="s">
        <v>147</v>
      </c>
      <c r="E63" s="28" t="s">
        <v>412</v>
      </c>
      <c r="F63" s="15">
        <v>45873</v>
      </c>
      <c r="G63" s="32">
        <v>0</v>
      </c>
      <c r="H63">
        <v>0</v>
      </c>
      <c r="I63">
        <v>0</v>
      </c>
      <c r="J63">
        <v>1</v>
      </c>
      <c r="K63">
        <v>0</v>
      </c>
      <c r="L63"/>
      <c r="M63" s="47"/>
    </row>
    <row r="64" spans="1:13" x14ac:dyDescent="0.35">
      <c r="A64" s="5">
        <v>63</v>
      </c>
      <c r="B64" s="5" t="s">
        <v>36</v>
      </c>
      <c r="C64" s="5" t="s">
        <v>238</v>
      </c>
      <c r="D64" s="9" t="s">
        <v>147</v>
      </c>
      <c r="E64" s="28" t="s">
        <v>412</v>
      </c>
      <c r="F64" s="15">
        <v>45873</v>
      </c>
      <c r="G64" s="32">
        <v>0</v>
      </c>
      <c r="H64">
        <v>0</v>
      </c>
      <c r="I64">
        <v>0</v>
      </c>
      <c r="J64">
        <v>1</v>
      </c>
      <c r="K64">
        <v>0</v>
      </c>
      <c r="L64"/>
      <c r="M64" s="47"/>
    </row>
    <row r="65" spans="1:13" x14ac:dyDescent="0.35">
      <c r="A65" s="5">
        <v>64</v>
      </c>
      <c r="B65" s="5" t="s">
        <v>36</v>
      </c>
      <c r="C65" s="5" t="s">
        <v>238</v>
      </c>
      <c r="D65" s="9" t="s">
        <v>162</v>
      </c>
      <c r="E65" s="28" t="s">
        <v>413</v>
      </c>
      <c r="F65" s="15">
        <v>45873</v>
      </c>
      <c r="G65" s="32">
        <v>0</v>
      </c>
      <c r="H65">
        <v>0</v>
      </c>
      <c r="I65">
        <v>0</v>
      </c>
      <c r="J65">
        <v>1</v>
      </c>
      <c r="K65">
        <v>0</v>
      </c>
      <c r="L65"/>
      <c r="M65" s="47"/>
    </row>
    <row r="66" spans="1:13" x14ac:dyDescent="0.35">
      <c r="A66" s="5">
        <v>65</v>
      </c>
      <c r="B66" s="5" t="s">
        <v>36</v>
      </c>
      <c r="C66" s="5" t="s">
        <v>238</v>
      </c>
      <c r="D66" s="9" t="s">
        <v>162</v>
      </c>
      <c r="E66" s="28" t="s">
        <v>413</v>
      </c>
      <c r="F66" s="15">
        <v>45873</v>
      </c>
      <c r="G66" s="32">
        <v>0</v>
      </c>
      <c r="H66">
        <v>0</v>
      </c>
      <c r="I66">
        <v>0</v>
      </c>
      <c r="J66">
        <v>1</v>
      </c>
      <c r="K66">
        <v>0</v>
      </c>
      <c r="L66"/>
      <c r="M66" s="47"/>
    </row>
    <row r="67" spans="1:13" x14ac:dyDescent="0.35">
      <c r="A67" s="5">
        <v>66</v>
      </c>
      <c r="B67" s="5" t="s">
        <v>36</v>
      </c>
      <c r="C67" s="5" t="s">
        <v>238</v>
      </c>
      <c r="D67" s="9" t="s">
        <v>162</v>
      </c>
      <c r="E67" s="28" t="s">
        <v>414</v>
      </c>
      <c r="F67" s="15">
        <v>45887</v>
      </c>
      <c r="G67" s="32">
        <v>0</v>
      </c>
      <c r="H67">
        <v>0</v>
      </c>
      <c r="I67">
        <v>0</v>
      </c>
      <c r="J67">
        <v>1</v>
      </c>
      <c r="K67">
        <v>0</v>
      </c>
      <c r="L67"/>
      <c r="M67" s="47"/>
    </row>
    <row r="68" spans="1:13" x14ac:dyDescent="0.35">
      <c r="A68" s="5">
        <v>67</v>
      </c>
      <c r="B68" s="5" t="s">
        <v>36</v>
      </c>
      <c r="C68" s="5" t="s">
        <v>238</v>
      </c>
      <c r="D68" s="9" t="s">
        <v>2</v>
      </c>
      <c r="E68" s="28" t="s">
        <v>339</v>
      </c>
      <c r="F68" s="15">
        <v>45897</v>
      </c>
      <c r="G68" s="32">
        <v>3582</v>
      </c>
      <c r="H68">
        <v>0</v>
      </c>
      <c r="I68">
        <v>0</v>
      </c>
      <c r="J68">
        <v>0</v>
      </c>
      <c r="K68">
        <v>0</v>
      </c>
      <c r="L68"/>
      <c r="M68" s="47">
        <v>0</v>
      </c>
    </row>
    <row r="69" spans="1:13" x14ac:dyDescent="0.35">
      <c r="A69" s="5">
        <v>68</v>
      </c>
      <c r="B69" s="5" t="s">
        <v>36</v>
      </c>
      <c r="C69" s="5" t="s">
        <v>238</v>
      </c>
      <c r="D69" s="9" t="s">
        <v>282</v>
      </c>
      <c r="E69" s="28" t="s">
        <v>415</v>
      </c>
      <c r="F69" s="15">
        <v>45859</v>
      </c>
      <c r="G69" s="32">
        <v>0</v>
      </c>
      <c r="H69">
        <v>0</v>
      </c>
      <c r="I69">
        <v>0</v>
      </c>
      <c r="J69">
        <v>1</v>
      </c>
      <c r="K69">
        <v>0</v>
      </c>
      <c r="L69"/>
      <c r="M69" s="47"/>
    </row>
    <row r="70" spans="1:13" x14ac:dyDescent="0.35">
      <c r="A70" s="5">
        <v>69</v>
      </c>
      <c r="B70" s="5" t="s">
        <v>36</v>
      </c>
      <c r="C70" s="5" t="s">
        <v>238</v>
      </c>
      <c r="D70" s="9" t="s">
        <v>282</v>
      </c>
      <c r="E70" s="28" t="s">
        <v>415</v>
      </c>
      <c r="F70" s="15">
        <v>45859</v>
      </c>
      <c r="G70" s="32">
        <v>0</v>
      </c>
      <c r="H70">
        <v>0</v>
      </c>
      <c r="I70">
        <v>0</v>
      </c>
      <c r="J70">
        <v>1</v>
      </c>
      <c r="K70">
        <v>0</v>
      </c>
      <c r="L70"/>
      <c r="M70" s="47"/>
    </row>
    <row r="71" spans="1:13" x14ac:dyDescent="0.35">
      <c r="A71" s="5">
        <v>70</v>
      </c>
      <c r="B71" s="5" t="s">
        <v>36</v>
      </c>
      <c r="C71" s="5" t="s">
        <v>238</v>
      </c>
      <c r="D71" s="9" t="s">
        <v>282</v>
      </c>
      <c r="E71" s="28" t="s">
        <v>415</v>
      </c>
      <c r="F71" s="15">
        <v>45859</v>
      </c>
      <c r="G71" s="32">
        <v>0</v>
      </c>
      <c r="H71">
        <v>0</v>
      </c>
      <c r="I71">
        <v>0</v>
      </c>
      <c r="J71">
        <v>1</v>
      </c>
      <c r="K71">
        <v>0</v>
      </c>
      <c r="L71"/>
      <c r="M71" s="47"/>
    </row>
    <row r="72" spans="1:13" x14ac:dyDescent="0.35">
      <c r="A72" s="5">
        <v>71</v>
      </c>
      <c r="B72" s="5" t="s">
        <v>36</v>
      </c>
      <c r="C72" s="5" t="s">
        <v>238</v>
      </c>
      <c r="D72" s="9" t="s">
        <v>282</v>
      </c>
      <c r="E72" s="28" t="s">
        <v>416</v>
      </c>
      <c r="F72" s="15">
        <v>45866</v>
      </c>
      <c r="G72" s="32">
        <v>0</v>
      </c>
      <c r="H72">
        <v>0</v>
      </c>
      <c r="I72">
        <v>0</v>
      </c>
      <c r="J72">
        <v>1</v>
      </c>
      <c r="K72">
        <v>0</v>
      </c>
      <c r="L72"/>
      <c r="M72" s="47"/>
    </row>
    <row r="73" spans="1:13" s="30" customFormat="1" ht="31" x14ac:dyDescent="0.35">
      <c r="A73" s="5">
        <v>72</v>
      </c>
      <c r="B73" s="24" t="s">
        <v>327</v>
      </c>
      <c r="C73" s="24" t="s">
        <v>220</v>
      </c>
      <c r="D73" s="25" t="s">
        <v>138</v>
      </c>
      <c r="E73" s="54" t="s">
        <v>396</v>
      </c>
      <c r="F73" s="31">
        <v>45903</v>
      </c>
      <c r="G73" s="43">
        <v>0</v>
      </c>
      <c r="H73" s="30">
        <v>0</v>
      </c>
      <c r="I73" s="30">
        <v>0</v>
      </c>
      <c r="J73" s="30">
        <v>0</v>
      </c>
      <c r="K73" s="30">
        <v>70</v>
      </c>
      <c r="L73" s="74">
        <f>K73*N2</f>
        <v>941.5</v>
      </c>
      <c r="M73" s="51"/>
    </row>
    <row r="74" spans="1:13" s="28" customFormat="1" ht="31" x14ac:dyDescent="0.35">
      <c r="A74" s="5">
        <v>73</v>
      </c>
      <c r="B74" s="9" t="s">
        <v>374</v>
      </c>
      <c r="C74" s="9" t="s">
        <v>238</v>
      </c>
      <c r="D74" s="9" t="s">
        <v>328</v>
      </c>
      <c r="E74" s="58" t="s">
        <v>375</v>
      </c>
      <c r="F74" s="61">
        <v>45877</v>
      </c>
      <c r="G74" s="59">
        <v>0</v>
      </c>
      <c r="H74" s="28">
        <v>200</v>
      </c>
      <c r="I74" s="28">
        <v>0</v>
      </c>
      <c r="J74" s="28">
        <v>0</v>
      </c>
      <c r="K74" s="28">
        <v>0</v>
      </c>
      <c r="M74" s="60">
        <v>0</v>
      </c>
    </row>
    <row r="75" spans="1:13" x14ac:dyDescent="0.35">
      <c r="A75" s="5">
        <v>74</v>
      </c>
      <c r="B75" s="5" t="s">
        <v>36</v>
      </c>
      <c r="C75" s="5" t="s">
        <v>238</v>
      </c>
      <c r="D75" s="9" t="s">
        <v>331</v>
      </c>
      <c r="E75" t="s">
        <v>363</v>
      </c>
      <c r="F75" s="15">
        <v>45910</v>
      </c>
      <c r="G75" s="32">
        <v>250</v>
      </c>
      <c r="H75">
        <v>0</v>
      </c>
      <c r="I75">
        <v>0</v>
      </c>
      <c r="J75">
        <v>0</v>
      </c>
      <c r="K75">
        <v>0</v>
      </c>
      <c r="L75"/>
      <c r="M75" s="47"/>
    </row>
    <row r="76" spans="1:13" s="30" customFormat="1" ht="15.5" x14ac:dyDescent="0.35">
      <c r="A76" s="5">
        <v>75</v>
      </c>
      <c r="B76" s="24" t="s">
        <v>293</v>
      </c>
      <c r="C76" s="24" t="s">
        <v>219</v>
      </c>
      <c r="D76" s="25" t="s">
        <v>332</v>
      </c>
      <c r="E76" s="52" t="s">
        <v>333</v>
      </c>
      <c r="F76" s="31">
        <v>45869</v>
      </c>
      <c r="G76" s="43">
        <v>50</v>
      </c>
      <c r="H76" s="30">
        <v>0</v>
      </c>
      <c r="I76" s="30">
        <v>0</v>
      </c>
      <c r="J76" s="30">
        <v>0</v>
      </c>
      <c r="K76" s="30">
        <v>0</v>
      </c>
      <c r="M76" s="51"/>
    </row>
    <row r="77" spans="1:13" s="30" customFormat="1" ht="15.5" x14ac:dyDescent="0.35">
      <c r="A77" s="5">
        <v>76</v>
      </c>
      <c r="B77" s="24" t="s">
        <v>334</v>
      </c>
      <c r="C77" s="24" t="s">
        <v>220</v>
      </c>
      <c r="D77" s="25" t="s">
        <v>332</v>
      </c>
      <c r="E77" s="52" t="s">
        <v>335</v>
      </c>
      <c r="F77" s="31">
        <v>45848</v>
      </c>
      <c r="G77" s="43">
        <v>500</v>
      </c>
      <c r="H77" s="30">
        <v>0</v>
      </c>
      <c r="I77" s="30">
        <v>0</v>
      </c>
      <c r="J77" s="30">
        <v>0</v>
      </c>
      <c r="K77" s="30">
        <v>0</v>
      </c>
      <c r="M77" s="51"/>
    </row>
    <row r="78" spans="1:13" s="30" customFormat="1" ht="46.5" x14ac:dyDescent="0.35">
      <c r="A78" s="5">
        <v>77</v>
      </c>
      <c r="B78" s="24" t="s">
        <v>36</v>
      </c>
      <c r="C78" s="5" t="s">
        <v>238</v>
      </c>
      <c r="D78" s="25" t="s">
        <v>282</v>
      </c>
      <c r="E78" s="56" t="s">
        <v>336</v>
      </c>
      <c r="F78" s="31">
        <v>45888</v>
      </c>
      <c r="G78" s="43">
        <v>4200</v>
      </c>
      <c r="H78" s="30">
        <v>0</v>
      </c>
      <c r="I78" s="30">
        <v>0</v>
      </c>
      <c r="J78" s="30">
        <v>0</v>
      </c>
      <c r="K78" s="30">
        <v>0</v>
      </c>
      <c r="M78" s="51"/>
    </row>
    <row r="79" spans="1:13" ht="15.5" x14ac:dyDescent="0.35">
      <c r="A79" s="5">
        <v>78</v>
      </c>
      <c r="B79" s="5" t="s">
        <v>36</v>
      </c>
      <c r="C79" s="5" t="s">
        <v>238</v>
      </c>
      <c r="D79" s="9" t="s">
        <v>282</v>
      </c>
      <c r="E79" s="50" t="s">
        <v>417</v>
      </c>
      <c r="F79" s="15">
        <v>45901</v>
      </c>
      <c r="G79" s="32">
        <v>0</v>
      </c>
      <c r="H79" s="30">
        <v>0</v>
      </c>
      <c r="I79" s="30">
        <v>1</v>
      </c>
      <c r="J79" s="30">
        <v>0</v>
      </c>
      <c r="K79" s="30">
        <v>0</v>
      </c>
      <c r="L79" s="30"/>
      <c r="M79" s="47"/>
    </row>
    <row r="80" spans="1:13" ht="15.5" x14ac:dyDescent="0.35">
      <c r="A80" s="5">
        <v>79</v>
      </c>
      <c r="B80" s="5" t="s">
        <v>36</v>
      </c>
      <c r="C80" s="5" t="s">
        <v>238</v>
      </c>
      <c r="D80" s="9" t="s">
        <v>282</v>
      </c>
      <c r="E80" s="50" t="s">
        <v>418</v>
      </c>
      <c r="F80" s="15">
        <v>45901</v>
      </c>
      <c r="G80" s="32">
        <v>0</v>
      </c>
      <c r="H80" s="30">
        <v>0</v>
      </c>
      <c r="I80" s="30">
        <v>1</v>
      </c>
      <c r="J80" s="30">
        <v>0</v>
      </c>
      <c r="K80" s="30">
        <v>0</v>
      </c>
      <c r="L80" s="30"/>
      <c r="M80" s="47"/>
    </row>
    <row r="81" spans="1:13" ht="15.5" x14ac:dyDescent="0.35">
      <c r="A81" s="5">
        <v>80</v>
      </c>
      <c r="B81" s="9" t="s">
        <v>341</v>
      </c>
      <c r="C81" s="5" t="s">
        <v>238</v>
      </c>
      <c r="D81" s="9" t="s">
        <v>340</v>
      </c>
      <c r="E81" s="50" t="s">
        <v>370</v>
      </c>
      <c r="F81" s="15">
        <v>45946</v>
      </c>
      <c r="G81" s="32">
        <v>0</v>
      </c>
      <c r="H81">
        <v>250</v>
      </c>
      <c r="I81">
        <v>0</v>
      </c>
      <c r="J81">
        <v>0</v>
      </c>
      <c r="K81">
        <v>0</v>
      </c>
      <c r="L81"/>
      <c r="M81" s="47">
        <v>0</v>
      </c>
    </row>
    <row r="82" spans="1:13" s="30" customFormat="1" ht="62" x14ac:dyDescent="0.35">
      <c r="A82" s="5">
        <v>81</v>
      </c>
      <c r="B82" s="24" t="s">
        <v>36</v>
      </c>
      <c r="C82" s="5" t="s">
        <v>238</v>
      </c>
      <c r="D82" s="25" t="s">
        <v>352</v>
      </c>
      <c r="E82" s="54" t="s">
        <v>361</v>
      </c>
      <c r="F82" s="31">
        <v>45930</v>
      </c>
      <c r="G82" s="43">
        <v>30</v>
      </c>
      <c r="H82" s="30">
        <v>0</v>
      </c>
      <c r="J82" s="30">
        <v>0</v>
      </c>
      <c r="K82" s="30">
        <v>15</v>
      </c>
      <c r="L82" s="74">
        <f>K82*N2</f>
        <v>201.75</v>
      </c>
      <c r="M82" s="51"/>
    </row>
    <row r="83" spans="1:13" s="30" customFormat="1" ht="62" x14ac:dyDescent="0.35">
      <c r="A83" s="5">
        <v>82</v>
      </c>
      <c r="B83" s="24" t="s">
        <v>36</v>
      </c>
      <c r="C83" s="5" t="s">
        <v>238</v>
      </c>
      <c r="D83" s="25" t="s">
        <v>352</v>
      </c>
      <c r="E83" s="54" t="s">
        <v>362</v>
      </c>
      <c r="F83" s="31">
        <v>45931</v>
      </c>
      <c r="G83" s="43">
        <v>30</v>
      </c>
      <c r="H83" s="30">
        <v>0</v>
      </c>
      <c r="I83" s="30">
        <v>0</v>
      </c>
      <c r="J83" s="30">
        <v>0</v>
      </c>
      <c r="K83" s="30">
        <v>15</v>
      </c>
      <c r="L83" s="74">
        <f>K83*N2</f>
        <v>201.75</v>
      </c>
      <c r="M83" s="51"/>
    </row>
    <row r="84" spans="1:13" ht="16.5" customHeight="1" x14ac:dyDescent="0.35">
      <c r="A84" s="5">
        <v>83</v>
      </c>
      <c r="B84" s="5" t="s">
        <v>244</v>
      </c>
      <c r="C84" s="5" t="s">
        <v>238</v>
      </c>
      <c r="D84" s="9" t="s">
        <v>342</v>
      </c>
      <c r="E84" s="50" t="s">
        <v>353</v>
      </c>
      <c r="F84" s="15">
        <v>45930</v>
      </c>
      <c r="G84" s="32">
        <v>500</v>
      </c>
      <c r="H84">
        <v>0</v>
      </c>
      <c r="I84">
        <v>0</v>
      </c>
      <c r="J84">
        <v>0</v>
      </c>
      <c r="K84">
        <v>0</v>
      </c>
      <c r="L84"/>
      <c r="M84" s="47"/>
    </row>
    <row r="85" spans="1:13" ht="15.5" x14ac:dyDescent="0.35">
      <c r="A85" s="5">
        <v>84</v>
      </c>
      <c r="B85" s="5" t="s">
        <v>36</v>
      </c>
      <c r="C85" s="5" t="s">
        <v>238</v>
      </c>
      <c r="D85" s="9" t="s">
        <v>256</v>
      </c>
      <c r="E85" s="50" t="s">
        <v>347</v>
      </c>
      <c r="F85" s="15">
        <v>45905</v>
      </c>
      <c r="G85" s="57">
        <v>1012.5</v>
      </c>
      <c r="H85">
        <v>0</v>
      </c>
      <c r="I85">
        <v>0</v>
      </c>
      <c r="J85">
        <v>0</v>
      </c>
      <c r="K85">
        <v>0</v>
      </c>
      <c r="L85"/>
      <c r="M85" s="47"/>
    </row>
    <row r="86" spans="1:13" ht="31" x14ac:dyDescent="0.35">
      <c r="A86" s="5">
        <v>85</v>
      </c>
      <c r="B86" s="5" t="s">
        <v>343</v>
      </c>
      <c r="C86" s="5" t="s">
        <v>238</v>
      </c>
      <c r="D86" s="9" t="s">
        <v>256</v>
      </c>
      <c r="E86" s="56" t="s">
        <v>419</v>
      </c>
      <c r="F86" s="15">
        <v>45845</v>
      </c>
      <c r="G86" s="32">
        <v>0</v>
      </c>
      <c r="H86">
        <v>0</v>
      </c>
      <c r="I86">
        <v>1</v>
      </c>
      <c r="J86">
        <v>0</v>
      </c>
      <c r="K86">
        <v>0</v>
      </c>
      <c r="L86"/>
      <c r="M86" s="47"/>
    </row>
    <row r="87" spans="1:13" ht="15.5" x14ac:dyDescent="0.35">
      <c r="A87" s="5">
        <v>86</v>
      </c>
      <c r="B87" s="5" t="s">
        <v>344</v>
      </c>
      <c r="C87" s="5" t="s">
        <v>221</v>
      </c>
      <c r="D87" s="9" t="s">
        <v>345</v>
      </c>
      <c r="E87" s="56" t="s">
        <v>371</v>
      </c>
      <c r="F87" s="15">
        <v>45951</v>
      </c>
      <c r="G87" s="32">
        <v>1000</v>
      </c>
      <c r="H87">
        <v>0</v>
      </c>
      <c r="I87">
        <v>0</v>
      </c>
      <c r="J87">
        <v>0</v>
      </c>
      <c r="K87">
        <v>0</v>
      </c>
      <c r="L87"/>
      <c r="M87" s="47">
        <v>0</v>
      </c>
    </row>
    <row r="88" spans="1:13" ht="15.5" x14ac:dyDescent="0.35">
      <c r="A88" s="5">
        <v>87</v>
      </c>
      <c r="B88" s="5" t="s">
        <v>346</v>
      </c>
      <c r="C88" s="5" t="s">
        <v>221</v>
      </c>
      <c r="D88" s="9" t="s">
        <v>345</v>
      </c>
      <c r="E88" s="56" t="s">
        <v>372</v>
      </c>
      <c r="F88" s="15">
        <v>45951</v>
      </c>
      <c r="G88" s="32">
        <v>1000</v>
      </c>
      <c r="H88">
        <v>0</v>
      </c>
      <c r="I88">
        <v>0</v>
      </c>
      <c r="J88">
        <v>0</v>
      </c>
      <c r="K88">
        <v>0</v>
      </c>
      <c r="L88"/>
      <c r="M88" s="47">
        <v>0</v>
      </c>
    </row>
    <row r="89" spans="1:13" ht="15.5" x14ac:dyDescent="0.35">
      <c r="A89" s="5">
        <v>88</v>
      </c>
      <c r="B89" s="5" t="s">
        <v>348</v>
      </c>
      <c r="C89" s="5" t="s">
        <v>444</v>
      </c>
      <c r="D89" s="9" t="s">
        <v>305</v>
      </c>
      <c r="E89" s="56" t="s">
        <v>368</v>
      </c>
      <c r="F89" s="15">
        <v>45946</v>
      </c>
      <c r="G89" s="32">
        <v>400</v>
      </c>
      <c r="H89">
        <v>0</v>
      </c>
      <c r="I89">
        <v>0</v>
      </c>
      <c r="J89">
        <v>0</v>
      </c>
      <c r="K89">
        <v>0</v>
      </c>
      <c r="L89"/>
      <c r="M89" s="47">
        <v>0</v>
      </c>
    </row>
    <row r="90" spans="1:13" ht="15.5" x14ac:dyDescent="0.35">
      <c r="A90" s="5">
        <v>89</v>
      </c>
      <c r="B90" s="5" t="s">
        <v>40</v>
      </c>
      <c r="C90" s="5" t="s">
        <v>220</v>
      </c>
      <c r="D90" s="9" t="s">
        <v>349</v>
      </c>
      <c r="E90" s="56" t="s">
        <v>360</v>
      </c>
      <c r="F90" s="15">
        <v>45930</v>
      </c>
      <c r="G90" s="32">
        <v>300</v>
      </c>
      <c r="H90">
        <v>0</v>
      </c>
      <c r="I90">
        <v>0</v>
      </c>
      <c r="J90">
        <v>0</v>
      </c>
      <c r="K90">
        <v>0</v>
      </c>
      <c r="L90"/>
      <c r="M90" s="47">
        <v>0</v>
      </c>
    </row>
    <row r="91" spans="1:13" s="30" customFormat="1" ht="15.5" x14ac:dyDescent="0.35">
      <c r="A91" s="5">
        <v>90</v>
      </c>
      <c r="B91" s="24" t="s">
        <v>49</v>
      </c>
      <c r="C91" s="24" t="s">
        <v>220</v>
      </c>
      <c r="D91" s="25" t="s">
        <v>349</v>
      </c>
      <c r="E91" s="54" t="s">
        <v>355</v>
      </c>
      <c r="F91" s="31">
        <v>45918</v>
      </c>
      <c r="G91" s="43">
        <v>300</v>
      </c>
      <c r="H91" s="30">
        <v>0</v>
      </c>
      <c r="I91" s="30">
        <v>0</v>
      </c>
      <c r="J91" s="30">
        <v>0</v>
      </c>
      <c r="K91" s="30">
        <v>0</v>
      </c>
      <c r="M91" s="51">
        <v>0</v>
      </c>
    </row>
    <row r="92" spans="1:13" ht="15.5" x14ac:dyDescent="0.35">
      <c r="A92" s="5">
        <v>91</v>
      </c>
      <c r="B92" s="5" t="s">
        <v>350</v>
      </c>
      <c r="C92" s="5" t="s">
        <v>222</v>
      </c>
      <c r="D92" s="9" t="s">
        <v>349</v>
      </c>
      <c r="E92" s="56" t="s">
        <v>358</v>
      </c>
      <c r="F92" s="15">
        <v>45930</v>
      </c>
      <c r="G92" s="32">
        <v>600</v>
      </c>
      <c r="H92">
        <v>0</v>
      </c>
      <c r="I92">
        <v>0</v>
      </c>
      <c r="J92">
        <v>0</v>
      </c>
      <c r="K92">
        <v>0</v>
      </c>
      <c r="L92"/>
      <c r="M92" s="47">
        <v>0</v>
      </c>
    </row>
    <row r="93" spans="1:13" ht="15.5" x14ac:dyDescent="0.35">
      <c r="A93" s="5">
        <v>92</v>
      </c>
      <c r="B93" s="5" t="s">
        <v>351</v>
      </c>
      <c r="C93" s="5" t="s">
        <v>222</v>
      </c>
      <c r="D93" s="9" t="s">
        <v>349</v>
      </c>
      <c r="E93" s="56" t="s">
        <v>357</v>
      </c>
      <c r="F93" s="15">
        <v>45916</v>
      </c>
      <c r="G93" s="32">
        <v>600</v>
      </c>
      <c r="H93">
        <v>0</v>
      </c>
      <c r="I93">
        <v>0</v>
      </c>
      <c r="J93">
        <v>0</v>
      </c>
      <c r="K93">
        <v>0</v>
      </c>
      <c r="L93"/>
      <c r="M93" s="47">
        <v>0</v>
      </c>
    </row>
    <row r="94" spans="1:13" ht="15.5" x14ac:dyDescent="0.35">
      <c r="A94" s="5">
        <v>93</v>
      </c>
      <c r="B94" s="5" t="s">
        <v>98</v>
      </c>
      <c r="C94" s="5" t="s">
        <v>219</v>
      </c>
      <c r="D94" s="9" t="s">
        <v>349</v>
      </c>
      <c r="E94" s="56" t="s">
        <v>359</v>
      </c>
      <c r="F94" s="15">
        <v>45930</v>
      </c>
      <c r="G94" s="32">
        <v>300</v>
      </c>
      <c r="H94">
        <v>0</v>
      </c>
      <c r="I94">
        <v>0</v>
      </c>
      <c r="J94">
        <v>0</v>
      </c>
      <c r="K94">
        <v>0</v>
      </c>
      <c r="L94"/>
      <c r="M94" s="47">
        <v>0</v>
      </c>
    </row>
    <row r="95" spans="1:13" s="30" customFormat="1" ht="15.5" x14ac:dyDescent="0.35">
      <c r="A95" s="5">
        <v>94</v>
      </c>
      <c r="B95" s="24" t="s">
        <v>292</v>
      </c>
      <c r="C95" s="5" t="s">
        <v>222</v>
      </c>
      <c r="D95" s="25" t="s">
        <v>349</v>
      </c>
      <c r="E95" s="54" t="s">
        <v>356</v>
      </c>
      <c r="F95" s="31">
        <v>45917</v>
      </c>
      <c r="G95" s="43">
        <v>600</v>
      </c>
      <c r="H95" s="30">
        <v>0</v>
      </c>
      <c r="I95" s="30">
        <v>0</v>
      </c>
      <c r="J95" s="30">
        <v>0</v>
      </c>
      <c r="K95" s="30">
        <v>0</v>
      </c>
      <c r="M95" s="51">
        <v>0</v>
      </c>
    </row>
    <row r="96" spans="1:13" ht="58" x14ac:dyDescent="0.35">
      <c r="A96" s="5">
        <v>95</v>
      </c>
      <c r="B96" s="5" t="s">
        <v>39</v>
      </c>
      <c r="C96" s="5" t="s">
        <v>238</v>
      </c>
      <c r="D96" s="9" t="s">
        <v>352</v>
      </c>
      <c r="E96" s="28" t="s">
        <v>377</v>
      </c>
      <c r="F96" s="15">
        <v>45881</v>
      </c>
      <c r="G96" s="32">
        <v>0</v>
      </c>
      <c r="H96">
        <v>0</v>
      </c>
      <c r="I96">
        <v>0</v>
      </c>
      <c r="J96">
        <v>0</v>
      </c>
      <c r="K96">
        <v>69</v>
      </c>
      <c r="L96" s="74">
        <f>K96*N2</f>
        <v>928.05</v>
      </c>
      <c r="M96" s="47"/>
    </row>
    <row r="97" spans="1:14" x14ac:dyDescent="0.35">
      <c r="A97" s="5">
        <v>96</v>
      </c>
      <c r="B97" s="5" t="s">
        <v>36</v>
      </c>
      <c r="C97" s="5" t="s">
        <v>238</v>
      </c>
      <c r="D97" s="9" t="s">
        <v>166</v>
      </c>
      <c r="E97" t="s">
        <v>366</v>
      </c>
      <c r="F97" s="15">
        <v>45932</v>
      </c>
      <c r="G97" s="32">
        <v>0</v>
      </c>
      <c r="H97">
        <v>0</v>
      </c>
      <c r="I97">
        <v>0</v>
      </c>
      <c r="J97">
        <v>0</v>
      </c>
      <c r="K97">
        <v>8</v>
      </c>
      <c r="L97" s="74">
        <f>K97*N2</f>
        <v>107.6</v>
      </c>
      <c r="M97" s="47"/>
    </row>
    <row r="98" spans="1:14" x14ac:dyDescent="0.35">
      <c r="A98" s="5">
        <v>97</v>
      </c>
      <c r="B98" s="5" t="s">
        <v>36</v>
      </c>
      <c r="C98" s="5" t="s">
        <v>238</v>
      </c>
      <c r="D98" s="9" t="s">
        <v>17</v>
      </c>
      <c r="E98" s="28" t="s">
        <v>367</v>
      </c>
      <c r="F98" s="15">
        <v>45932</v>
      </c>
      <c r="G98" s="32">
        <v>0</v>
      </c>
      <c r="H98">
        <v>0</v>
      </c>
      <c r="I98">
        <v>0</v>
      </c>
      <c r="J98">
        <v>0</v>
      </c>
      <c r="K98">
        <v>4</v>
      </c>
      <c r="L98" s="74">
        <f>K98*N2</f>
        <v>53.8</v>
      </c>
      <c r="M98" s="47">
        <v>0</v>
      </c>
    </row>
    <row r="99" spans="1:14" x14ac:dyDescent="0.35">
      <c r="A99" s="5">
        <v>98</v>
      </c>
      <c r="B99" s="5" t="s">
        <v>36</v>
      </c>
      <c r="C99" s="5" t="s">
        <v>238</v>
      </c>
      <c r="D99" s="9" t="s">
        <v>147</v>
      </c>
      <c r="E99" t="s">
        <v>366</v>
      </c>
      <c r="F99" s="15">
        <v>45932</v>
      </c>
      <c r="G99" s="32">
        <v>0</v>
      </c>
      <c r="H99">
        <v>0</v>
      </c>
      <c r="I99">
        <v>0</v>
      </c>
      <c r="J99">
        <v>0</v>
      </c>
      <c r="K99">
        <v>8</v>
      </c>
      <c r="L99" s="74">
        <f>K99*N2</f>
        <v>107.6</v>
      </c>
      <c r="M99" s="47"/>
    </row>
    <row r="100" spans="1:14" x14ac:dyDescent="0.35">
      <c r="A100" s="5">
        <v>99</v>
      </c>
      <c r="B100" s="5" t="s">
        <v>36</v>
      </c>
      <c r="C100" s="5" t="s">
        <v>238</v>
      </c>
      <c r="D100" s="9" t="s">
        <v>162</v>
      </c>
      <c r="E100" s="28" t="s">
        <v>367</v>
      </c>
      <c r="F100" s="15">
        <v>45932</v>
      </c>
      <c r="G100" s="32">
        <v>0</v>
      </c>
      <c r="H100">
        <v>0</v>
      </c>
      <c r="I100">
        <v>0</v>
      </c>
      <c r="J100">
        <v>0</v>
      </c>
      <c r="K100">
        <v>4</v>
      </c>
      <c r="L100" s="74">
        <f>K100*N2</f>
        <v>53.8</v>
      </c>
      <c r="M100" s="47">
        <v>0</v>
      </c>
    </row>
    <row r="101" spans="1:14" x14ac:dyDescent="0.35">
      <c r="A101" s="5">
        <v>100</v>
      </c>
      <c r="B101" s="5" t="s">
        <v>36</v>
      </c>
      <c r="C101" s="5" t="s">
        <v>238</v>
      </c>
      <c r="D101" s="9" t="s">
        <v>256</v>
      </c>
      <c r="E101" s="28" t="s">
        <v>367</v>
      </c>
      <c r="F101" s="15">
        <v>45932</v>
      </c>
      <c r="G101" s="32">
        <v>0</v>
      </c>
      <c r="H101">
        <v>0</v>
      </c>
      <c r="I101">
        <v>0</v>
      </c>
      <c r="J101">
        <v>0</v>
      </c>
      <c r="K101">
        <v>4</v>
      </c>
      <c r="L101" s="74">
        <f>K101*N2</f>
        <v>53.8</v>
      </c>
      <c r="M101" s="47">
        <v>0</v>
      </c>
    </row>
    <row r="102" spans="1:14" ht="58" x14ac:dyDescent="0.35">
      <c r="A102" s="5">
        <v>101</v>
      </c>
      <c r="B102" s="5" t="s">
        <v>36</v>
      </c>
      <c r="C102" s="5" t="s">
        <v>238</v>
      </c>
      <c r="D102" s="9" t="s">
        <v>147</v>
      </c>
      <c r="E102" s="28" t="s">
        <v>369</v>
      </c>
      <c r="F102" s="15">
        <v>45877</v>
      </c>
      <c r="G102" s="32">
        <v>11000</v>
      </c>
      <c r="H102">
        <v>0</v>
      </c>
      <c r="I102">
        <v>0</v>
      </c>
      <c r="J102">
        <v>0</v>
      </c>
      <c r="K102">
        <v>0</v>
      </c>
      <c r="L102"/>
      <c r="M102" s="47">
        <v>0</v>
      </c>
    </row>
    <row r="103" spans="1:14" ht="29" x14ac:dyDescent="0.35">
      <c r="A103" s="5">
        <v>102</v>
      </c>
      <c r="B103" s="5" t="s">
        <v>98</v>
      </c>
      <c r="C103" s="5" t="s">
        <v>444</v>
      </c>
      <c r="D103" s="9" t="s">
        <v>276</v>
      </c>
      <c r="E103" s="28" t="s">
        <v>373</v>
      </c>
      <c r="F103" s="15">
        <v>45939</v>
      </c>
      <c r="G103" s="32">
        <v>0</v>
      </c>
      <c r="H103">
        <v>0</v>
      </c>
      <c r="I103">
        <v>0</v>
      </c>
      <c r="J103">
        <v>0</v>
      </c>
      <c r="K103">
        <v>14</v>
      </c>
      <c r="L103" s="74">
        <f>K103*O2</f>
        <v>420</v>
      </c>
      <c r="M103" s="47">
        <v>0</v>
      </c>
    </row>
    <row r="104" spans="1:14" ht="29" x14ac:dyDescent="0.35">
      <c r="A104" s="5">
        <v>103</v>
      </c>
      <c r="B104" s="5" t="s">
        <v>354</v>
      </c>
      <c r="C104" s="5" t="s">
        <v>445</v>
      </c>
      <c r="D104" s="9" t="s">
        <v>281</v>
      </c>
      <c r="E104" s="28" t="s">
        <v>376</v>
      </c>
      <c r="F104" s="15">
        <v>45958</v>
      </c>
      <c r="G104" s="32">
        <v>0</v>
      </c>
      <c r="H104">
        <v>0</v>
      </c>
      <c r="I104">
        <v>0</v>
      </c>
      <c r="J104">
        <v>0</v>
      </c>
      <c r="K104">
        <v>14</v>
      </c>
      <c r="L104" s="74">
        <f>K104*O2</f>
        <v>420</v>
      </c>
      <c r="M104" s="47"/>
    </row>
    <row r="105" spans="1:14" ht="43.5" x14ac:dyDescent="0.35">
      <c r="A105" s="5">
        <v>104</v>
      </c>
      <c r="B105" s="5" t="s">
        <v>354</v>
      </c>
      <c r="C105" s="5" t="s">
        <v>238</v>
      </c>
      <c r="D105" s="9" t="s">
        <v>352</v>
      </c>
      <c r="E105" s="28" t="s">
        <v>397</v>
      </c>
      <c r="F105" s="15">
        <v>45924</v>
      </c>
      <c r="G105" s="32">
        <v>0</v>
      </c>
      <c r="H105">
        <v>0</v>
      </c>
      <c r="I105">
        <v>0</v>
      </c>
      <c r="J105">
        <v>0</v>
      </c>
      <c r="K105">
        <v>20</v>
      </c>
      <c r="L105" s="74">
        <f>K105*N2</f>
        <v>269</v>
      </c>
      <c r="M105" s="47"/>
    </row>
    <row r="106" spans="1:14" x14ac:dyDescent="0.35">
      <c r="A106" s="5">
        <v>105</v>
      </c>
      <c r="B106" s="5" t="s">
        <v>442</v>
      </c>
      <c r="C106" s="5" t="s">
        <v>444</v>
      </c>
      <c r="D106" s="9" t="s">
        <v>352</v>
      </c>
      <c r="E106" s="28" t="s">
        <v>443</v>
      </c>
      <c r="F106" s="15">
        <v>45971</v>
      </c>
      <c r="G106" s="32">
        <v>0</v>
      </c>
      <c r="H106" s="32">
        <v>800.11</v>
      </c>
      <c r="I106">
        <v>0</v>
      </c>
      <c r="J106">
        <v>0</v>
      </c>
      <c r="K106">
        <v>0</v>
      </c>
      <c r="L106" s="47"/>
      <c r="N106" s="5"/>
    </row>
    <row r="107" spans="1:14" ht="15.5" x14ac:dyDescent="0.35">
      <c r="E107" s="50"/>
      <c r="F107" t="s">
        <v>10</v>
      </c>
      <c r="G107" s="32">
        <f>SUM(G2:G105)</f>
        <v>36949.5</v>
      </c>
      <c r="H107"/>
      <c r="I107"/>
      <c r="J107"/>
      <c r="K107"/>
      <c r="L107"/>
      <c r="M107"/>
    </row>
    <row r="108" spans="1:14" x14ac:dyDescent="0.35">
      <c r="E108" s="28"/>
      <c r="F108" s="11" t="s">
        <v>22</v>
      </c>
      <c r="G108" s="11"/>
      <c r="H108" s="32">
        <f>SUM(H2:H106)</f>
        <v>30010.400000000001</v>
      </c>
      <c r="I108"/>
      <c r="J108"/>
      <c r="K108"/>
      <c r="L108"/>
      <c r="M108"/>
    </row>
    <row r="109" spans="1:14" x14ac:dyDescent="0.35">
      <c r="E109" s="28"/>
      <c r="F109" s="12" t="s">
        <v>73</v>
      </c>
      <c r="G109" s="12"/>
      <c r="H109" s="12"/>
      <c r="I109" s="12"/>
      <c r="J109" s="12" t="s">
        <v>27</v>
      </c>
      <c r="K109" s="42">
        <f>SUM(K2:K107)</f>
        <v>528</v>
      </c>
      <c r="L109" s="42"/>
      <c r="M109" s="12"/>
    </row>
    <row r="110" spans="1:14" x14ac:dyDescent="0.35">
      <c r="E110" s="28"/>
      <c r="F110" s="12" t="s">
        <v>381</v>
      </c>
      <c r="G110" s="12"/>
      <c r="H110" s="12"/>
      <c r="I110" s="12"/>
      <c r="J110" s="12"/>
      <c r="K110" s="42"/>
      <c r="L110" s="42">
        <f>SUM(L2:L108)</f>
        <v>8491.8000000000011</v>
      </c>
      <c r="M110" s="12"/>
    </row>
    <row r="111" spans="1:14" x14ac:dyDescent="0.35">
      <c r="E111"/>
      <c r="F111" s="13" t="s">
        <v>19</v>
      </c>
      <c r="G111" s="13"/>
      <c r="H111" s="13"/>
      <c r="I111" s="45">
        <f>SUM(I4:I107)</f>
        <v>4</v>
      </c>
      <c r="J111"/>
      <c r="K111" s="13"/>
      <c r="L111" s="13"/>
      <c r="M111"/>
    </row>
    <row r="112" spans="1:14" x14ac:dyDescent="0.35">
      <c r="E112"/>
      <c r="F112" s="14" t="s">
        <v>28</v>
      </c>
      <c r="G112" s="14"/>
      <c r="H112" s="14"/>
      <c r="I112" s="14"/>
      <c r="J112" s="44">
        <f>SUM(J4:J107)</f>
        <v>22</v>
      </c>
      <c r="K112" s="14"/>
      <c r="L112" s="14"/>
      <c r="M112" s="35"/>
    </row>
    <row r="113" spans="5:13" x14ac:dyDescent="0.35">
      <c r="E113" s="21" t="s">
        <v>382</v>
      </c>
      <c r="F113" s="41">
        <f>SUM(G107+H108+L110)</f>
        <v>75451.7</v>
      </c>
      <c r="G113"/>
      <c r="H113"/>
      <c r="I113"/>
      <c r="J113"/>
      <c r="K113"/>
      <c r="L113"/>
      <c r="M113"/>
    </row>
    <row r="114" spans="5:13" x14ac:dyDescent="0.35">
      <c r="E114"/>
      <c r="F114"/>
      <c r="G114"/>
      <c r="H114"/>
      <c r="I114"/>
      <c r="J114"/>
      <c r="K114"/>
      <c r="L114"/>
      <c r="M114"/>
    </row>
  </sheetData>
  <autoFilter ref="A1:M113" xr:uid="{8B8EFBFD-0DBE-42ED-820E-E53BB53124FF}"/>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DB74-C853-4D8D-8C14-E8F74F984AE8}">
  <dimension ref="A1:N173"/>
  <sheetViews>
    <sheetView topLeftCell="B89" workbookViewId="0">
      <selection activeCell="E57" sqref="E57"/>
    </sheetView>
  </sheetViews>
  <sheetFormatPr defaultRowHeight="14.5" x14ac:dyDescent="0.35"/>
  <cols>
    <col min="2" max="2" width="32.08984375" customWidth="1"/>
    <col min="3" max="3" width="20.26953125" customWidth="1"/>
    <col min="4" max="4" width="26.1796875" customWidth="1"/>
    <col min="5" max="5" width="96.36328125" customWidth="1"/>
    <col min="6" max="6" width="14.6328125" customWidth="1"/>
    <col min="7" max="7" width="13" customWidth="1"/>
    <col min="8" max="8" width="13.453125" customWidth="1"/>
    <col min="9" max="9" width="7.08984375" bestFit="1" customWidth="1"/>
    <col min="10" max="10" width="5.453125" customWidth="1"/>
    <col min="11" max="11" width="6.6328125" bestFit="1" customWidth="1"/>
    <col min="12" max="12" width="13.36328125" bestFit="1" customWidth="1"/>
    <col min="13" max="13" width="17.26953125" customWidth="1"/>
    <col min="14" max="14" width="12.26953125" customWidth="1"/>
  </cols>
  <sheetData>
    <row r="1" spans="1:14" s="19" customFormat="1" x14ac:dyDescent="0.35">
      <c r="A1" s="20"/>
      <c r="B1" s="20" t="s">
        <v>51</v>
      </c>
      <c r="C1" s="34" t="s">
        <v>216</v>
      </c>
      <c r="D1" s="20" t="s">
        <v>52</v>
      </c>
      <c r="E1" s="20" t="s">
        <v>53</v>
      </c>
      <c r="F1" s="20" t="s">
        <v>54</v>
      </c>
      <c r="G1" s="20" t="s">
        <v>55</v>
      </c>
      <c r="H1" s="20" t="s">
        <v>56</v>
      </c>
      <c r="I1" s="20" t="s">
        <v>57</v>
      </c>
      <c r="J1" s="20" t="s">
        <v>58</v>
      </c>
      <c r="K1" s="20" t="s">
        <v>11</v>
      </c>
      <c r="L1" s="20" t="s">
        <v>378</v>
      </c>
      <c r="M1" s="72" t="s">
        <v>379</v>
      </c>
      <c r="N1" s="72" t="s">
        <v>380</v>
      </c>
    </row>
    <row r="2" spans="1:14" x14ac:dyDescent="0.35">
      <c r="A2" s="5">
        <v>1</v>
      </c>
      <c r="B2" s="1" t="s">
        <v>34</v>
      </c>
      <c r="C2" s="5" t="s">
        <v>217</v>
      </c>
      <c r="D2" s="1" t="s">
        <v>0</v>
      </c>
      <c r="E2" s="77" t="s">
        <v>1</v>
      </c>
      <c r="F2" s="2">
        <v>45387</v>
      </c>
      <c r="G2" s="3">
        <v>1000</v>
      </c>
      <c r="H2" s="4">
        <v>0</v>
      </c>
      <c r="I2" s="4">
        <v>0</v>
      </c>
      <c r="J2" s="4">
        <v>0</v>
      </c>
      <c r="K2" s="4">
        <v>0</v>
      </c>
      <c r="L2" s="63"/>
    </row>
    <row r="3" spans="1:14" x14ac:dyDescent="0.35">
      <c r="A3" s="5">
        <v>2</v>
      </c>
      <c r="B3" s="53" t="s">
        <v>35</v>
      </c>
      <c r="C3" s="5" t="s">
        <v>217</v>
      </c>
      <c r="D3" s="1" t="s">
        <v>2</v>
      </c>
      <c r="E3" s="78" t="s">
        <v>257</v>
      </c>
      <c r="F3" s="2">
        <v>45419</v>
      </c>
      <c r="G3" s="3">
        <v>2600</v>
      </c>
      <c r="H3" s="4">
        <v>0</v>
      </c>
      <c r="I3" s="4">
        <v>0</v>
      </c>
      <c r="J3" s="4">
        <v>0</v>
      </c>
      <c r="K3" s="4">
        <v>0</v>
      </c>
      <c r="L3" s="63"/>
    </row>
    <row r="4" spans="1:14" x14ac:dyDescent="0.35">
      <c r="A4" s="5">
        <v>3</v>
      </c>
      <c r="B4" s="24" t="s">
        <v>109</v>
      </c>
      <c r="C4" s="5" t="s">
        <v>218</v>
      </c>
      <c r="D4" s="5" t="s">
        <v>2</v>
      </c>
      <c r="E4" s="79" t="s">
        <v>3</v>
      </c>
      <c r="F4" s="6">
        <v>45421</v>
      </c>
      <c r="G4" s="7">
        <v>0</v>
      </c>
      <c r="H4" s="7">
        <v>1200</v>
      </c>
      <c r="I4" s="4">
        <v>0</v>
      </c>
      <c r="J4" s="4">
        <v>0</v>
      </c>
      <c r="K4" s="5">
        <v>0</v>
      </c>
      <c r="L4" s="64"/>
    </row>
    <row r="5" spans="1:14" x14ac:dyDescent="0.35">
      <c r="A5" s="5">
        <v>4</v>
      </c>
      <c r="B5" s="24" t="s">
        <v>36</v>
      </c>
      <c r="C5" s="5" t="s">
        <v>217</v>
      </c>
      <c r="D5" s="5" t="s">
        <v>4</v>
      </c>
      <c r="E5" s="79" t="s">
        <v>385</v>
      </c>
      <c r="F5" s="6">
        <v>45405</v>
      </c>
      <c r="G5" s="5">
        <v>0</v>
      </c>
      <c r="H5" s="5">
        <v>0</v>
      </c>
      <c r="I5" s="4">
        <v>0</v>
      </c>
      <c r="J5" s="4">
        <v>0</v>
      </c>
      <c r="K5" s="5">
        <v>8</v>
      </c>
      <c r="L5" s="64">
        <f>K5*M5</f>
        <v>100.8</v>
      </c>
      <c r="M5" s="66">
        <v>12.6</v>
      </c>
      <c r="N5" s="66">
        <v>30</v>
      </c>
    </row>
    <row r="6" spans="1:14" x14ac:dyDescent="0.35">
      <c r="A6" s="5">
        <v>5</v>
      </c>
      <c r="B6" s="24" t="s">
        <v>36</v>
      </c>
      <c r="C6" s="5" t="s">
        <v>217</v>
      </c>
      <c r="D6" s="8" t="s">
        <v>6</v>
      </c>
      <c r="E6" s="79" t="s">
        <v>385</v>
      </c>
      <c r="F6" s="6">
        <v>45405</v>
      </c>
      <c r="G6" s="5">
        <v>0</v>
      </c>
      <c r="H6" s="5">
        <v>0</v>
      </c>
      <c r="I6" s="4">
        <v>0</v>
      </c>
      <c r="J6" s="4">
        <v>0</v>
      </c>
      <c r="K6" s="5">
        <v>8</v>
      </c>
      <c r="L6" s="64">
        <f>K6*M5</f>
        <v>100.8</v>
      </c>
    </row>
    <row r="7" spans="1:14" x14ac:dyDescent="0.35">
      <c r="A7" s="5">
        <v>6</v>
      </c>
      <c r="B7" s="24" t="s">
        <v>36</v>
      </c>
      <c r="C7" s="5" t="s">
        <v>217</v>
      </c>
      <c r="D7" s="8" t="s">
        <v>7</v>
      </c>
      <c r="E7" s="79" t="s">
        <v>385</v>
      </c>
      <c r="F7" s="6">
        <v>45405</v>
      </c>
      <c r="G7" s="5">
        <v>0</v>
      </c>
      <c r="H7" s="5">
        <v>0</v>
      </c>
      <c r="I7" s="4">
        <v>0</v>
      </c>
      <c r="J7" s="4">
        <v>0</v>
      </c>
      <c r="K7" s="5">
        <v>8</v>
      </c>
      <c r="L7" s="64">
        <f>K7*M5</f>
        <v>100.8</v>
      </c>
    </row>
    <row r="8" spans="1:14" x14ac:dyDescent="0.35">
      <c r="A8" s="5">
        <v>7</v>
      </c>
      <c r="B8" s="24" t="s">
        <v>36</v>
      </c>
      <c r="C8" s="5" t="s">
        <v>217</v>
      </c>
      <c r="D8" s="8" t="s">
        <v>9</v>
      </c>
      <c r="E8" s="79" t="s">
        <v>385</v>
      </c>
      <c r="F8" s="6">
        <v>45405</v>
      </c>
      <c r="G8" s="5">
        <v>0</v>
      </c>
      <c r="H8" s="5">
        <v>0</v>
      </c>
      <c r="I8" s="4">
        <v>0</v>
      </c>
      <c r="J8" s="4">
        <v>0</v>
      </c>
      <c r="K8" s="5">
        <v>8</v>
      </c>
      <c r="L8" s="64">
        <f>K8*M5</f>
        <v>100.8</v>
      </c>
    </row>
    <row r="9" spans="1:14" x14ac:dyDescent="0.35">
      <c r="A9" s="5">
        <v>8</v>
      </c>
      <c r="B9" s="24" t="s">
        <v>36</v>
      </c>
      <c r="C9" s="5" t="s">
        <v>217</v>
      </c>
      <c r="D9" s="8" t="s">
        <v>8</v>
      </c>
      <c r="E9" s="79" t="s">
        <v>5</v>
      </c>
      <c r="F9" s="6">
        <v>45405</v>
      </c>
      <c r="G9" s="5">
        <v>0</v>
      </c>
      <c r="H9" s="5">
        <v>0</v>
      </c>
      <c r="I9" s="4">
        <v>0</v>
      </c>
      <c r="J9" s="4">
        <v>0</v>
      </c>
      <c r="K9" s="5">
        <v>4</v>
      </c>
      <c r="L9" s="64">
        <f>K9*M5</f>
        <v>50.4</v>
      </c>
    </row>
    <row r="10" spans="1:14" x14ac:dyDescent="0.35">
      <c r="A10" s="5">
        <v>9</v>
      </c>
      <c r="B10" s="24" t="s">
        <v>37</v>
      </c>
      <c r="C10" s="5" t="s">
        <v>219</v>
      </c>
      <c r="D10" s="5" t="s">
        <v>8</v>
      </c>
      <c r="E10" s="79" t="s">
        <v>12</v>
      </c>
      <c r="F10" s="6">
        <v>45427</v>
      </c>
      <c r="G10" s="7">
        <v>800</v>
      </c>
      <c r="H10" s="5">
        <v>0</v>
      </c>
      <c r="I10" s="4">
        <v>0</v>
      </c>
      <c r="J10" s="4">
        <v>0</v>
      </c>
      <c r="K10" s="5">
        <v>0</v>
      </c>
      <c r="L10" s="64"/>
    </row>
    <row r="11" spans="1:14" ht="29" x14ac:dyDescent="0.35">
      <c r="A11" s="5">
        <v>10</v>
      </c>
      <c r="B11" s="24" t="s">
        <v>36</v>
      </c>
      <c r="C11" s="5" t="s">
        <v>217</v>
      </c>
      <c r="D11" s="5" t="s">
        <v>9</v>
      </c>
      <c r="E11" s="78" t="s">
        <v>420</v>
      </c>
      <c r="F11" s="6">
        <v>45425</v>
      </c>
      <c r="G11" s="5">
        <v>0</v>
      </c>
      <c r="H11" s="5">
        <v>0</v>
      </c>
      <c r="I11" s="4">
        <v>1</v>
      </c>
      <c r="J11" s="4">
        <v>0</v>
      </c>
      <c r="K11" s="5">
        <v>0</v>
      </c>
      <c r="L11" s="64"/>
    </row>
    <row r="12" spans="1:14" x14ac:dyDescent="0.35">
      <c r="A12" s="5">
        <v>11</v>
      </c>
      <c r="B12" s="24" t="s">
        <v>38</v>
      </c>
      <c r="C12" s="5" t="s">
        <v>217</v>
      </c>
      <c r="D12" s="5" t="s">
        <v>13</v>
      </c>
      <c r="E12" s="79" t="s">
        <v>15</v>
      </c>
      <c r="F12" s="6">
        <v>45427</v>
      </c>
      <c r="G12" s="10">
        <v>710.77</v>
      </c>
      <c r="H12" s="5">
        <v>0</v>
      </c>
      <c r="I12" s="4">
        <v>0</v>
      </c>
      <c r="J12" s="4">
        <v>0</v>
      </c>
      <c r="K12" s="5">
        <v>0</v>
      </c>
      <c r="L12" s="64"/>
    </row>
    <row r="13" spans="1:14" x14ac:dyDescent="0.35">
      <c r="A13" s="5">
        <v>12</v>
      </c>
      <c r="B13" s="24" t="s">
        <v>38</v>
      </c>
      <c r="C13" s="5" t="s">
        <v>217</v>
      </c>
      <c r="D13" s="5" t="s">
        <v>14</v>
      </c>
      <c r="E13" s="79" t="s">
        <v>16</v>
      </c>
      <c r="F13" s="6">
        <v>45429</v>
      </c>
      <c r="G13" s="7">
        <v>300</v>
      </c>
      <c r="H13" s="5">
        <v>0</v>
      </c>
      <c r="I13" s="4">
        <v>0</v>
      </c>
      <c r="J13" s="4">
        <v>0</v>
      </c>
      <c r="K13" s="5">
        <v>0</v>
      </c>
      <c r="L13" s="64"/>
    </row>
    <row r="14" spans="1:14" ht="29" x14ac:dyDescent="0.35">
      <c r="A14" s="5">
        <v>13</v>
      </c>
      <c r="B14" s="5" t="s">
        <v>111</v>
      </c>
      <c r="C14" s="5" t="s">
        <v>238</v>
      </c>
      <c r="D14" s="5" t="s">
        <v>17</v>
      </c>
      <c r="E14" s="78" t="s">
        <v>421</v>
      </c>
      <c r="F14" s="6">
        <v>45408</v>
      </c>
      <c r="G14" s="5">
        <v>0</v>
      </c>
      <c r="H14" s="5">
        <v>0</v>
      </c>
      <c r="I14" s="4">
        <v>1</v>
      </c>
      <c r="J14" s="4">
        <v>0</v>
      </c>
      <c r="K14" s="5">
        <v>0</v>
      </c>
      <c r="L14" s="64"/>
    </row>
    <row r="15" spans="1:14" ht="43.5" x14ac:dyDescent="0.35">
      <c r="A15" s="5">
        <v>14</v>
      </c>
      <c r="B15" s="24" t="s">
        <v>39</v>
      </c>
      <c r="C15" s="5" t="s">
        <v>217</v>
      </c>
      <c r="D15" s="9" t="s">
        <v>18</v>
      </c>
      <c r="E15" s="78" t="s">
        <v>258</v>
      </c>
      <c r="F15" s="6">
        <v>45433</v>
      </c>
      <c r="G15" s="5">
        <v>0</v>
      </c>
      <c r="H15" s="5">
        <v>0</v>
      </c>
      <c r="I15" s="4">
        <v>0</v>
      </c>
      <c r="J15" s="4">
        <v>0</v>
      </c>
      <c r="K15" s="5">
        <v>2.5</v>
      </c>
      <c r="L15" s="64">
        <f>K15*N5</f>
        <v>75</v>
      </c>
    </row>
    <row r="16" spans="1:14" x14ac:dyDescent="0.35">
      <c r="A16" s="5">
        <v>15</v>
      </c>
      <c r="B16" s="24" t="s">
        <v>40</v>
      </c>
      <c r="C16" s="5" t="s">
        <v>220</v>
      </c>
      <c r="D16" s="5" t="s">
        <v>20</v>
      </c>
      <c r="E16" s="78" t="s">
        <v>118</v>
      </c>
      <c r="F16" s="6">
        <v>45440</v>
      </c>
      <c r="G16" s="7">
        <v>250</v>
      </c>
      <c r="H16" s="5">
        <v>0</v>
      </c>
      <c r="I16" s="5">
        <v>0</v>
      </c>
      <c r="J16" s="4">
        <v>0</v>
      </c>
      <c r="K16" s="5">
        <v>0</v>
      </c>
      <c r="L16" s="64"/>
    </row>
    <row r="17" spans="1:12" ht="58" x14ac:dyDescent="0.35">
      <c r="A17" s="5">
        <v>16</v>
      </c>
      <c r="B17" s="24" t="s">
        <v>109</v>
      </c>
      <c r="C17" s="5" t="s">
        <v>221</v>
      </c>
      <c r="D17" s="5" t="s">
        <v>21</v>
      </c>
      <c r="E17" s="78" t="s">
        <v>259</v>
      </c>
      <c r="F17" s="6">
        <v>45440</v>
      </c>
      <c r="G17" s="5">
        <v>0</v>
      </c>
      <c r="H17" s="5">
        <v>0</v>
      </c>
      <c r="I17" s="5">
        <v>0</v>
      </c>
      <c r="J17" s="4">
        <v>0</v>
      </c>
      <c r="K17" s="5">
        <v>4</v>
      </c>
      <c r="L17" s="64">
        <f>K17*M5</f>
        <v>50.4</v>
      </c>
    </row>
    <row r="18" spans="1:12" ht="58" x14ac:dyDescent="0.35">
      <c r="A18" s="5">
        <v>17</v>
      </c>
      <c r="B18" s="24" t="s">
        <v>109</v>
      </c>
      <c r="C18" s="5" t="s">
        <v>221</v>
      </c>
      <c r="D18" s="5" t="s">
        <v>21</v>
      </c>
      <c r="E18" s="78" t="s">
        <v>260</v>
      </c>
      <c r="F18" s="6">
        <v>45440</v>
      </c>
      <c r="G18" s="5">
        <v>0</v>
      </c>
      <c r="H18" s="5">
        <v>0</v>
      </c>
      <c r="I18" s="5">
        <v>0</v>
      </c>
      <c r="J18" s="4">
        <v>0</v>
      </c>
      <c r="K18" s="5">
        <v>4</v>
      </c>
      <c r="L18" s="64">
        <f>K18*M5</f>
        <v>50.4</v>
      </c>
    </row>
    <row r="19" spans="1:12" x14ac:dyDescent="0.35">
      <c r="A19" s="5">
        <v>18</v>
      </c>
      <c r="B19" s="24" t="s">
        <v>41</v>
      </c>
      <c r="C19" s="5" t="s">
        <v>217</v>
      </c>
      <c r="D19" s="5" t="s">
        <v>23</v>
      </c>
      <c r="E19" s="79" t="s">
        <v>189</v>
      </c>
      <c r="F19" s="6">
        <v>45429</v>
      </c>
      <c r="G19" s="5">
        <v>1500</v>
      </c>
      <c r="H19" s="5">
        <v>0</v>
      </c>
      <c r="I19" s="5">
        <v>0</v>
      </c>
      <c r="J19" s="5">
        <v>0</v>
      </c>
      <c r="K19" s="5">
        <v>0</v>
      </c>
      <c r="L19" s="64"/>
    </row>
    <row r="20" spans="1:12" x14ac:dyDescent="0.35">
      <c r="A20" s="5">
        <v>19</v>
      </c>
      <c r="B20" s="24" t="s">
        <v>42</v>
      </c>
      <c r="C20" s="5" t="s">
        <v>222</v>
      </c>
      <c r="D20" s="5" t="s">
        <v>26</v>
      </c>
      <c r="E20" s="79" t="s">
        <v>24</v>
      </c>
      <c r="F20" s="6">
        <v>45406</v>
      </c>
      <c r="G20" s="5">
        <v>150</v>
      </c>
      <c r="H20" s="5">
        <v>0</v>
      </c>
      <c r="I20" s="5">
        <v>0</v>
      </c>
      <c r="J20" s="5">
        <v>0</v>
      </c>
      <c r="K20" s="5">
        <v>0</v>
      </c>
      <c r="L20" s="64"/>
    </row>
    <row r="21" spans="1:12" x14ac:dyDescent="0.35">
      <c r="A21" s="5">
        <v>20</v>
      </c>
      <c r="B21" s="24" t="s">
        <v>43</v>
      </c>
      <c r="C21" s="5" t="s">
        <v>221</v>
      </c>
      <c r="D21" s="5" t="s">
        <v>26</v>
      </c>
      <c r="E21" s="79" t="s">
        <v>25</v>
      </c>
      <c r="F21" s="6">
        <v>45406</v>
      </c>
      <c r="G21" s="5">
        <v>150</v>
      </c>
      <c r="H21" s="5">
        <v>0</v>
      </c>
      <c r="I21" s="5">
        <v>0</v>
      </c>
      <c r="J21" s="5">
        <v>0</v>
      </c>
      <c r="K21" s="5">
        <v>0</v>
      </c>
      <c r="L21" s="64"/>
    </row>
    <row r="22" spans="1:12" ht="58" x14ac:dyDescent="0.35">
      <c r="A22" s="5">
        <v>21</v>
      </c>
      <c r="B22" s="24" t="s">
        <v>109</v>
      </c>
      <c r="C22" s="5" t="s">
        <v>220</v>
      </c>
      <c r="D22" s="5" t="s">
        <v>21</v>
      </c>
      <c r="E22" s="78" t="s">
        <v>261</v>
      </c>
      <c r="F22" s="6">
        <v>45442</v>
      </c>
      <c r="G22" s="5">
        <v>0</v>
      </c>
      <c r="H22" s="5">
        <v>0</v>
      </c>
      <c r="I22" s="5">
        <v>0</v>
      </c>
      <c r="J22" s="5">
        <v>0</v>
      </c>
      <c r="K22" s="5">
        <v>4</v>
      </c>
      <c r="L22" s="64">
        <f>K22*M5</f>
        <v>50.4</v>
      </c>
    </row>
    <row r="23" spans="1:12" ht="58" x14ac:dyDescent="0.35">
      <c r="A23" s="5">
        <v>22</v>
      </c>
      <c r="B23" s="24" t="s">
        <v>109</v>
      </c>
      <c r="C23" s="5" t="s">
        <v>217</v>
      </c>
      <c r="D23" s="5" t="s">
        <v>21</v>
      </c>
      <c r="E23" s="78" t="s">
        <v>262</v>
      </c>
      <c r="F23" s="6">
        <v>45442</v>
      </c>
      <c r="G23" s="5">
        <v>0</v>
      </c>
      <c r="H23" s="5">
        <v>0</v>
      </c>
      <c r="I23" s="5">
        <v>0</v>
      </c>
      <c r="J23" s="5">
        <v>0</v>
      </c>
      <c r="K23" s="5">
        <v>4</v>
      </c>
      <c r="L23" s="64">
        <f>K23*M5</f>
        <v>50.4</v>
      </c>
    </row>
    <row r="24" spans="1:12" x14ac:dyDescent="0.35">
      <c r="A24" s="5">
        <v>23</v>
      </c>
      <c r="B24" s="24" t="s">
        <v>36</v>
      </c>
      <c r="C24" s="5" t="s">
        <v>217</v>
      </c>
      <c r="D24" s="5" t="s">
        <v>32</v>
      </c>
      <c r="E24" s="79" t="s">
        <v>48</v>
      </c>
      <c r="F24" s="16" t="s">
        <v>29</v>
      </c>
      <c r="G24" s="5">
        <v>250</v>
      </c>
      <c r="H24" s="5">
        <v>0</v>
      </c>
      <c r="I24" s="5">
        <v>0</v>
      </c>
      <c r="J24" s="5">
        <v>0</v>
      </c>
      <c r="K24" s="5">
        <v>0</v>
      </c>
      <c r="L24" s="64"/>
    </row>
    <row r="25" spans="1:12" x14ac:dyDescent="0.35">
      <c r="A25" s="5">
        <v>24</v>
      </c>
      <c r="B25" s="24" t="s">
        <v>40</v>
      </c>
      <c r="C25" s="5" t="s">
        <v>220</v>
      </c>
      <c r="D25" s="5" t="s">
        <v>30</v>
      </c>
      <c r="E25" s="79" t="s">
        <v>31</v>
      </c>
      <c r="F25" s="16">
        <v>45450</v>
      </c>
      <c r="G25" s="5">
        <v>710.77</v>
      </c>
      <c r="H25" s="5">
        <v>0</v>
      </c>
      <c r="I25" s="5">
        <v>0</v>
      </c>
      <c r="J25" s="5">
        <v>0</v>
      </c>
      <c r="K25" s="5">
        <v>0</v>
      </c>
      <c r="L25" s="64"/>
    </row>
    <row r="26" spans="1:12" ht="43.5" x14ac:dyDescent="0.35">
      <c r="A26" s="5">
        <v>25</v>
      </c>
      <c r="B26" s="24" t="s">
        <v>36</v>
      </c>
      <c r="C26" s="5" t="s">
        <v>217</v>
      </c>
      <c r="D26" s="5" t="s">
        <v>33</v>
      </c>
      <c r="E26" s="78" t="s">
        <v>422</v>
      </c>
      <c r="F26" s="16">
        <v>45453</v>
      </c>
      <c r="G26" s="5">
        <v>0</v>
      </c>
      <c r="H26" s="5">
        <v>0</v>
      </c>
      <c r="I26" s="5">
        <v>0</v>
      </c>
      <c r="J26" s="5">
        <v>1</v>
      </c>
      <c r="K26" s="5">
        <v>0</v>
      </c>
      <c r="L26" s="64"/>
    </row>
    <row r="27" spans="1:12" ht="29" x14ac:dyDescent="0.35">
      <c r="A27" s="5">
        <v>26</v>
      </c>
      <c r="B27" s="24" t="s">
        <v>40</v>
      </c>
      <c r="C27" s="5" t="s">
        <v>220</v>
      </c>
      <c r="D27" s="5" t="s">
        <v>4</v>
      </c>
      <c r="E27" s="78" t="s">
        <v>263</v>
      </c>
      <c r="F27" s="16">
        <v>45453</v>
      </c>
      <c r="G27" s="5">
        <v>0</v>
      </c>
      <c r="H27" s="7">
        <v>300</v>
      </c>
      <c r="I27" s="5">
        <v>0</v>
      </c>
      <c r="J27" s="5">
        <v>0</v>
      </c>
      <c r="K27" s="5">
        <v>0</v>
      </c>
      <c r="L27" s="64"/>
    </row>
    <row r="28" spans="1:12" ht="29" x14ac:dyDescent="0.35">
      <c r="A28" s="5">
        <v>27</v>
      </c>
      <c r="B28" s="24" t="s">
        <v>36</v>
      </c>
      <c r="C28" s="5" t="s">
        <v>217</v>
      </c>
      <c r="D28" s="5" t="s">
        <v>33</v>
      </c>
      <c r="E28" s="78" t="s">
        <v>423</v>
      </c>
      <c r="F28" s="16">
        <v>45453</v>
      </c>
      <c r="G28" s="5">
        <v>0</v>
      </c>
      <c r="H28" s="5">
        <v>0</v>
      </c>
      <c r="I28" s="5">
        <v>0</v>
      </c>
      <c r="J28" s="5">
        <v>1</v>
      </c>
      <c r="K28" s="5">
        <v>0</v>
      </c>
      <c r="L28" s="64"/>
    </row>
    <row r="29" spans="1:12" x14ac:dyDescent="0.35">
      <c r="A29" s="5">
        <v>28</v>
      </c>
      <c r="B29" s="24" t="s">
        <v>40</v>
      </c>
      <c r="C29" s="5" t="s">
        <v>220</v>
      </c>
      <c r="D29" s="5" t="s">
        <v>8</v>
      </c>
      <c r="E29" s="79" t="s">
        <v>46</v>
      </c>
      <c r="F29" s="16" t="s">
        <v>44</v>
      </c>
      <c r="G29" s="5">
        <v>100</v>
      </c>
      <c r="H29" s="5">
        <v>0</v>
      </c>
      <c r="I29" s="5">
        <v>0</v>
      </c>
      <c r="J29" s="5">
        <v>0</v>
      </c>
      <c r="K29" s="5">
        <v>0</v>
      </c>
      <c r="L29" s="64"/>
    </row>
    <row r="30" spans="1:12" x14ac:dyDescent="0.35">
      <c r="A30" s="5">
        <v>29</v>
      </c>
      <c r="B30" s="24" t="s">
        <v>109</v>
      </c>
      <c r="C30" s="5" t="s">
        <v>219</v>
      </c>
      <c r="D30" s="5" t="s">
        <v>45</v>
      </c>
      <c r="E30" s="79" t="s">
        <v>47</v>
      </c>
      <c r="F30" s="16">
        <v>45461</v>
      </c>
      <c r="G30" s="5">
        <v>0</v>
      </c>
      <c r="H30" s="5">
        <v>0</v>
      </c>
      <c r="I30" s="5">
        <v>0</v>
      </c>
      <c r="J30" s="5">
        <v>0</v>
      </c>
      <c r="K30" s="5">
        <v>6</v>
      </c>
      <c r="L30" s="64">
        <f>K30*M5</f>
        <v>75.599999999999994</v>
      </c>
    </row>
    <row r="31" spans="1:12" x14ac:dyDescent="0.35">
      <c r="A31" s="5">
        <v>30</v>
      </c>
      <c r="B31" s="24" t="s">
        <v>49</v>
      </c>
      <c r="C31" s="5" t="s">
        <v>220</v>
      </c>
      <c r="D31" s="5" t="s">
        <v>0</v>
      </c>
      <c r="E31" s="79" t="s">
        <v>50</v>
      </c>
      <c r="F31" s="16">
        <v>45464</v>
      </c>
      <c r="G31" s="5">
        <v>1000</v>
      </c>
      <c r="H31" s="5">
        <v>0</v>
      </c>
      <c r="I31" s="5">
        <v>0</v>
      </c>
      <c r="J31" s="5">
        <v>0</v>
      </c>
      <c r="K31" s="5">
        <v>0</v>
      </c>
      <c r="L31" s="64"/>
    </row>
    <row r="32" spans="1:12" ht="29" x14ac:dyDescent="0.35">
      <c r="A32" s="5">
        <v>31</v>
      </c>
      <c r="B32" s="24" t="s">
        <v>36</v>
      </c>
      <c r="C32" s="5" t="s">
        <v>217</v>
      </c>
      <c r="D32" s="5" t="s">
        <v>9</v>
      </c>
      <c r="E32" s="78" t="s">
        <v>424</v>
      </c>
      <c r="F32" s="16">
        <v>45467</v>
      </c>
      <c r="G32" s="5">
        <v>0</v>
      </c>
      <c r="H32" s="5">
        <v>0</v>
      </c>
      <c r="I32" s="5">
        <v>1</v>
      </c>
      <c r="J32" s="5">
        <v>0</v>
      </c>
      <c r="K32" s="5">
        <v>0</v>
      </c>
      <c r="L32" s="64"/>
    </row>
    <row r="33" spans="1:12" x14ac:dyDescent="0.35">
      <c r="A33" s="5">
        <v>32</v>
      </c>
      <c r="B33" s="24" t="s">
        <v>59</v>
      </c>
      <c r="C33" s="5" t="s">
        <v>217</v>
      </c>
      <c r="D33" s="5" t="s">
        <v>23</v>
      </c>
      <c r="E33" s="79" t="s">
        <v>60</v>
      </c>
      <c r="F33" s="16">
        <v>45478</v>
      </c>
      <c r="G33" s="5">
        <v>5000</v>
      </c>
      <c r="H33" s="5">
        <v>0</v>
      </c>
      <c r="I33" s="5">
        <v>0</v>
      </c>
      <c r="J33" s="5">
        <v>0</v>
      </c>
      <c r="K33" s="5">
        <v>0</v>
      </c>
      <c r="L33" s="64"/>
    </row>
    <row r="34" spans="1:12" x14ac:dyDescent="0.35">
      <c r="A34" s="5">
        <v>33</v>
      </c>
      <c r="B34" s="24" t="s">
        <v>49</v>
      </c>
      <c r="C34" s="5" t="s">
        <v>220</v>
      </c>
      <c r="D34" s="5" t="s">
        <v>8</v>
      </c>
      <c r="E34" s="79" t="s">
        <v>61</v>
      </c>
      <c r="F34" s="16">
        <v>45477</v>
      </c>
      <c r="G34" s="5">
        <v>0</v>
      </c>
      <c r="H34" s="5">
        <v>700</v>
      </c>
      <c r="I34" s="5">
        <v>0</v>
      </c>
      <c r="J34" s="5">
        <v>0</v>
      </c>
      <c r="K34" s="5">
        <v>0</v>
      </c>
      <c r="L34" s="64"/>
    </row>
    <row r="35" spans="1:12" x14ac:dyDescent="0.35">
      <c r="A35" s="5">
        <v>34</v>
      </c>
      <c r="B35" s="24" t="s">
        <v>40</v>
      </c>
      <c r="C35" s="5" t="s">
        <v>220</v>
      </c>
      <c r="D35" s="5" t="s">
        <v>33</v>
      </c>
      <c r="E35" s="79" t="s">
        <v>62</v>
      </c>
      <c r="F35" s="16">
        <v>45481</v>
      </c>
      <c r="G35" s="5">
        <v>100</v>
      </c>
      <c r="H35" s="5">
        <v>0</v>
      </c>
      <c r="I35" s="5">
        <v>0</v>
      </c>
      <c r="J35" s="5">
        <v>0</v>
      </c>
      <c r="K35" s="5">
        <v>0</v>
      </c>
      <c r="L35" s="64"/>
    </row>
    <row r="36" spans="1:12" x14ac:dyDescent="0.35">
      <c r="A36" s="5">
        <v>35</v>
      </c>
      <c r="B36" s="5" t="s">
        <v>38</v>
      </c>
      <c r="C36" s="5" t="s">
        <v>217</v>
      </c>
      <c r="D36" s="5" t="s">
        <v>33</v>
      </c>
      <c r="E36" s="79" t="s">
        <v>63</v>
      </c>
      <c r="F36" s="16">
        <v>45481</v>
      </c>
      <c r="G36" s="5">
        <v>100</v>
      </c>
      <c r="H36" s="5">
        <v>0</v>
      </c>
      <c r="I36" s="5">
        <v>0</v>
      </c>
      <c r="J36" s="5">
        <v>0</v>
      </c>
      <c r="K36" s="5">
        <v>0</v>
      </c>
      <c r="L36" s="64"/>
    </row>
    <row r="37" spans="1:12" x14ac:dyDescent="0.35">
      <c r="A37" s="5">
        <v>36</v>
      </c>
      <c r="B37" s="5" t="s">
        <v>141</v>
      </c>
      <c r="C37" s="5" t="s">
        <v>218</v>
      </c>
      <c r="D37" s="5" t="s">
        <v>64</v>
      </c>
      <c r="E37" s="79" t="s">
        <v>65</v>
      </c>
      <c r="F37" s="16">
        <v>45469</v>
      </c>
      <c r="G37" s="5">
        <v>0</v>
      </c>
      <c r="H37" s="5">
        <v>250</v>
      </c>
      <c r="I37" s="5">
        <v>0</v>
      </c>
      <c r="J37" s="5">
        <v>0</v>
      </c>
      <c r="K37" s="5">
        <v>0</v>
      </c>
      <c r="L37" s="64"/>
    </row>
    <row r="38" spans="1:12" x14ac:dyDescent="0.35">
      <c r="A38" s="5">
        <v>37</v>
      </c>
      <c r="B38" s="5" t="s">
        <v>36</v>
      </c>
      <c r="C38" s="5" t="s">
        <v>217</v>
      </c>
      <c r="D38" s="5" t="s">
        <v>66</v>
      </c>
      <c r="E38" s="79" t="s">
        <v>48</v>
      </c>
      <c r="F38" s="16">
        <v>45488</v>
      </c>
      <c r="G38" s="5">
        <v>250</v>
      </c>
      <c r="H38" s="5">
        <v>0</v>
      </c>
      <c r="I38" s="5">
        <v>0</v>
      </c>
      <c r="J38" s="5">
        <v>0</v>
      </c>
      <c r="K38" s="5">
        <v>0</v>
      </c>
      <c r="L38" s="64"/>
    </row>
    <row r="39" spans="1:12" x14ac:dyDescent="0.35">
      <c r="A39" s="5">
        <v>38</v>
      </c>
      <c r="B39" s="5" t="s">
        <v>67</v>
      </c>
      <c r="C39" s="5" t="s">
        <v>217</v>
      </c>
      <c r="D39" s="5" t="s">
        <v>68</v>
      </c>
      <c r="E39" s="79" t="s">
        <v>69</v>
      </c>
      <c r="F39" s="16">
        <v>45488</v>
      </c>
      <c r="G39" s="5">
        <v>300</v>
      </c>
      <c r="H39" s="5">
        <v>0</v>
      </c>
      <c r="I39" s="5">
        <v>0</v>
      </c>
      <c r="J39" s="5">
        <v>0</v>
      </c>
      <c r="K39" s="5">
        <v>0</v>
      </c>
      <c r="L39" s="64"/>
    </row>
    <row r="40" spans="1:12" ht="29" x14ac:dyDescent="0.35">
      <c r="A40" s="5">
        <v>39</v>
      </c>
      <c r="B40" s="5" t="s">
        <v>109</v>
      </c>
      <c r="C40" s="5" t="s">
        <v>218</v>
      </c>
      <c r="D40" s="5" t="s">
        <v>70</v>
      </c>
      <c r="E40" s="78" t="s">
        <v>71</v>
      </c>
      <c r="F40" s="6">
        <v>45495</v>
      </c>
      <c r="G40" s="5">
        <v>300</v>
      </c>
      <c r="H40" s="5">
        <v>0</v>
      </c>
      <c r="I40" s="5">
        <v>0</v>
      </c>
      <c r="J40" s="5">
        <v>0</v>
      </c>
      <c r="K40" s="5">
        <v>0</v>
      </c>
      <c r="L40" s="64"/>
    </row>
    <row r="41" spans="1:12" ht="29" x14ac:dyDescent="0.35">
      <c r="A41" s="5">
        <v>40</v>
      </c>
      <c r="B41" s="5" t="s">
        <v>36</v>
      </c>
      <c r="C41" s="5" t="s">
        <v>217</v>
      </c>
      <c r="D41" s="5" t="s">
        <v>72</v>
      </c>
      <c r="E41" s="78" t="s">
        <v>264</v>
      </c>
      <c r="F41" s="6">
        <v>45499</v>
      </c>
      <c r="G41" s="5">
        <v>585</v>
      </c>
      <c r="H41" s="5">
        <v>0</v>
      </c>
      <c r="I41" s="5">
        <v>0</v>
      </c>
      <c r="J41" s="5">
        <v>0</v>
      </c>
      <c r="K41" s="5">
        <v>0</v>
      </c>
      <c r="L41" s="64"/>
    </row>
    <row r="42" spans="1:12" ht="29" x14ac:dyDescent="0.35">
      <c r="A42" s="5">
        <v>41</v>
      </c>
      <c r="B42" s="5" t="s">
        <v>36</v>
      </c>
      <c r="C42" s="5" t="s">
        <v>217</v>
      </c>
      <c r="D42" s="5" t="s">
        <v>7</v>
      </c>
      <c r="E42" s="78" t="s">
        <v>425</v>
      </c>
      <c r="F42" s="6">
        <v>45488</v>
      </c>
      <c r="G42" s="5">
        <v>0</v>
      </c>
      <c r="H42" s="5">
        <v>0</v>
      </c>
      <c r="I42" s="5">
        <v>1</v>
      </c>
      <c r="J42" s="5">
        <v>0</v>
      </c>
      <c r="K42" s="5">
        <v>0</v>
      </c>
      <c r="L42" s="64"/>
    </row>
    <row r="43" spans="1:12" ht="29" x14ac:dyDescent="0.35">
      <c r="A43" s="5">
        <v>42</v>
      </c>
      <c r="B43" s="5" t="s">
        <v>40</v>
      </c>
      <c r="C43" s="5" t="s">
        <v>220</v>
      </c>
      <c r="D43" s="5" t="s">
        <v>23</v>
      </c>
      <c r="E43" s="78" t="s">
        <v>74</v>
      </c>
      <c r="F43" s="6">
        <v>45505</v>
      </c>
      <c r="G43" s="5">
        <v>0</v>
      </c>
      <c r="H43" s="7">
        <v>3792</v>
      </c>
      <c r="I43" s="5">
        <v>0</v>
      </c>
      <c r="J43" s="5">
        <v>0</v>
      </c>
      <c r="K43" s="5">
        <v>0</v>
      </c>
      <c r="L43" s="64"/>
    </row>
    <row r="44" spans="1:12" ht="29" x14ac:dyDescent="0.35">
      <c r="A44" s="5">
        <v>43</v>
      </c>
      <c r="B44" s="5" t="s">
        <v>75</v>
      </c>
      <c r="C44" s="5" t="s">
        <v>221</v>
      </c>
      <c r="D44" s="5" t="s">
        <v>23</v>
      </c>
      <c r="E44" s="78" t="s">
        <v>76</v>
      </c>
      <c r="F44" s="6">
        <v>45525</v>
      </c>
      <c r="G44" s="5">
        <v>4340</v>
      </c>
      <c r="H44" s="7">
        <v>0</v>
      </c>
      <c r="I44" s="5">
        <v>0</v>
      </c>
      <c r="J44" s="5">
        <v>0</v>
      </c>
      <c r="K44" s="5">
        <v>0</v>
      </c>
      <c r="L44" s="64"/>
    </row>
    <row r="45" spans="1:12" ht="29" x14ac:dyDescent="0.35">
      <c r="A45" s="5">
        <v>44</v>
      </c>
      <c r="B45" s="5" t="s">
        <v>36</v>
      </c>
      <c r="C45" s="5" t="s">
        <v>217</v>
      </c>
      <c r="D45" s="5" t="s">
        <v>7</v>
      </c>
      <c r="E45" s="78" t="s">
        <v>426</v>
      </c>
      <c r="F45" s="6">
        <v>45509</v>
      </c>
      <c r="G45" s="5">
        <v>0</v>
      </c>
      <c r="H45" s="7">
        <v>0</v>
      </c>
      <c r="I45" s="5">
        <v>1</v>
      </c>
      <c r="J45" s="5">
        <v>0</v>
      </c>
      <c r="K45" s="5">
        <v>0</v>
      </c>
      <c r="L45" s="64"/>
    </row>
    <row r="46" spans="1:12" ht="29" x14ac:dyDescent="0.35">
      <c r="A46" s="5">
        <v>45</v>
      </c>
      <c r="B46" s="24" t="s">
        <v>36</v>
      </c>
      <c r="C46" s="5" t="s">
        <v>217</v>
      </c>
      <c r="D46" s="24" t="s">
        <v>77</v>
      </c>
      <c r="E46" s="78" t="s">
        <v>78</v>
      </c>
      <c r="F46" s="26">
        <v>45475</v>
      </c>
      <c r="G46" s="24">
        <v>890</v>
      </c>
      <c r="H46" s="24">
        <v>0</v>
      </c>
      <c r="I46" s="24">
        <v>0</v>
      </c>
      <c r="J46" s="24">
        <v>0</v>
      </c>
      <c r="K46" s="24">
        <v>0</v>
      </c>
      <c r="L46" s="65"/>
    </row>
    <row r="47" spans="1:12" x14ac:dyDescent="0.35">
      <c r="A47" s="5">
        <v>46</v>
      </c>
      <c r="B47" s="5" t="s">
        <v>67</v>
      </c>
      <c r="C47" s="5" t="s">
        <v>217</v>
      </c>
      <c r="D47" s="5" t="s">
        <v>77</v>
      </c>
      <c r="E47" s="78" t="s">
        <v>265</v>
      </c>
      <c r="F47" s="6">
        <v>45531</v>
      </c>
      <c r="G47" s="5">
        <v>378.86</v>
      </c>
      <c r="H47" s="5">
        <v>0</v>
      </c>
      <c r="I47" s="5">
        <v>0</v>
      </c>
      <c r="J47" s="5">
        <v>0</v>
      </c>
      <c r="K47" s="5">
        <v>0</v>
      </c>
      <c r="L47" s="64"/>
    </row>
    <row r="48" spans="1:12" x14ac:dyDescent="0.35">
      <c r="A48" s="5">
        <v>47</v>
      </c>
      <c r="B48" s="5" t="s">
        <v>79</v>
      </c>
      <c r="C48" s="5" t="s">
        <v>217</v>
      </c>
      <c r="D48" s="5" t="s">
        <v>80</v>
      </c>
      <c r="E48" s="78" t="s">
        <v>81</v>
      </c>
      <c r="F48" s="6">
        <v>45579</v>
      </c>
      <c r="G48" s="5">
        <v>350</v>
      </c>
      <c r="H48" s="5">
        <v>0</v>
      </c>
      <c r="I48" s="5">
        <v>0</v>
      </c>
      <c r="J48" s="5">
        <v>0</v>
      </c>
      <c r="K48" s="5">
        <v>0</v>
      </c>
      <c r="L48" s="64"/>
    </row>
    <row r="49" spans="1:13" s="5" customFormat="1" x14ac:dyDescent="0.35">
      <c r="A49" s="5">
        <v>48</v>
      </c>
      <c r="B49" s="24" t="s">
        <v>40</v>
      </c>
      <c r="C49" s="5" t="s">
        <v>220</v>
      </c>
      <c r="D49" s="24" t="s">
        <v>70</v>
      </c>
      <c r="E49" s="78" t="s">
        <v>82</v>
      </c>
      <c r="F49" s="26">
        <v>45509</v>
      </c>
      <c r="G49" s="24">
        <v>150</v>
      </c>
      <c r="H49" s="24">
        <v>0</v>
      </c>
      <c r="I49" s="24">
        <v>0</v>
      </c>
      <c r="J49" s="24">
        <v>0</v>
      </c>
      <c r="K49" s="24">
        <v>0</v>
      </c>
      <c r="L49" s="65"/>
      <c r="M49" s="75"/>
    </row>
    <row r="50" spans="1:13" s="5" customFormat="1" ht="29" x14ac:dyDescent="0.35">
      <c r="A50" s="5">
        <v>49</v>
      </c>
      <c r="B50" s="24" t="s">
        <v>40</v>
      </c>
      <c r="C50" s="5" t="s">
        <v>220</v>
      </c>
      <c r="D50" s="24" t="s">
        <v>70</v>
      </c>
      <c r="E50" s="78" t="s">
        <v>83</v>
      </c>
      <c r="F50" s="26">
        <v>45509</v>
      </c>
      <c r="G50" s="24">
        <v>0</v>
      </c>
      <c r="H50" s="24">
        <v>540</v>
      </c>
      <c r="I50" s="24">
        <v>0</v>
      </c>
      <c r="J50" s="24">
        <v>0</v>
      </c>
      <c r="K50" s="24">
        <v>0</v>
      </c>
      <c r="L50" s="65"/>
      <c r="M50" s="75"/>
    </row>
    <row r="51" spans="1:13" s="5" customFormat="1" x14ac:dyDescent="0.35">
      <c r="A51" s="5">
        <v>50</v>
      </c>
      <c r="B51" s="24" t="s">
        <v>38</v>
      </c>
      <c r="C51" s="5" t="s">
        <v>217</v>
      </c>
      <c r="D51" s="24" t="s">
        <v>70</v>
      </c>
      <c r="E51" s="78" t="s">
        <v>84</v>
      </c>
      <c r="F51" s="26">
        <v>45510</v>
      </c>
      <c r="G51" s="24">
        <v>150</v>
      </c>
      <c r="H51" s="24">
        <v>0</v>
      </c>
      <c r="I51" s="24">
        <v>0</v>
      </c>
      <c r="J51" s="24">
        <v>0</v>
      </c>
      <c r="K51" s="24">
        <v>0</v>
      </c>
      <c r="L51" s="65"/>
      <c r="M51" s="75"/>
    </row>
    <row r="52" spans="1:13" s="24" customFormat="1" x14ac:dyDescent="0.35">
      <c r="A52" s="5">
        <v>51</v>
      </c>
      <c r="B52" s="24" t="s">
        <v>85</v>
      </c>
      <c r="C52" s="5" t="s">
        <v>221</v>
      </c>
      <c r="D52" s="24" t="s">
        <v>70</v>
      </c>
      <c r="E52" s="78" t="s">
        <v>86</v>
      </c>
      <c r="F52" s="26">
        <v>45510</v>
      </c>
      <c r="G52" s="24">
        <v>150</v>
      </c>
      <c r="H52" s="24">
        <v>0</v>
      </c>
      <c r="I52" s="24">
        <v>0</v>
      </c>
      <c r="J52" s="24">
        <v>0</v>
      </c>
      <c r="K52" s="24">
        <v>0</v>
      </c>
      <c r="L52" s="65"/>
      <c r="M52" s="76"/>
    </row>
    <row r="53" spans="1:13" s="5" customFormat="1" ht="29" x14ac:dyDescent="0.35">
      <c r="A53" s="5">
        <v>52</v>
      </c>
      <c r="B53" s="5" t="s">
        <v>87</v>
      </c>
      <c r="C53" s="5" t="s">
        <v>217</v>
      </c>
      <c r="D53" s="5" t="s">
        <v>77</v>
      </c>
      <c r="E53" s="78" t="s">
        <v>88</v>
      </c>
      <c r="F53" s="6">
        <v>45536</v>
      </c>
      <c r="G53" s="5">
        <v>325</v>
      </c>
      <c r="H53" s="5">
        <v>0</v>
      </c>
      <c r="I53" s="5">
        <v>0</v>
      </c>
      <c r="J53" s="5">
        <v>0</v>
      </c>
      <c r="K53" s="5">
        <v>0</v>
      </c>
      <c r="L53" s="64"/>
      <c r="M53" s="75"/>
    </row>
    <row r="54" spans="1:13" s="5" customFormat="1" ht="31" x14ac:dyDescent="0.35">
      <c r="A54" s="5">
        <v>53</v>
      </c>
      <c r="B54" s="24" t="s">
        <v>89</v>
      </c>
      <c r="C54" s="5" t="s">
        <v>218</v>
      </c>
      <c r="D54" s="24" t="s">
        <v>23</v>
      </c>
      <c r="E54" s="80" t="s">
        <v>266</v>
      </c>
      <c r="F54" s="26">
        <v>45512</v>
      </c>
      <c r="G54" s="24">
        <v>0</v>
      </c>
      <c r="H54" s="27">
        <v>976</v>
      </c>
      <c r="I54" s="24">
        <v>0</v>
      </c>
      <c r="J54" s="24">
        <v>0</v>
      </c>
      <c r="K54" s="24">
        <v>0</v>
      </c>
      <c r="L54" s="65"/>
      <c r="M54" s="75"/>
    </row>
    <row r="55" spans="1:13" s="24" customFormat="1" x14ac:dyDescent="0.35">
      <c r="A55" s="5">
        <v>54</v>
      </c>
      <c r="B55" s="24" t="s">
        <v>91</v>
      </c>
      <c r="C55" s="5" t="s">
        <v>221</v>
      </c>
      <c r="D55" s="24" t="s">
        <v>90</v>
      </c>
      <c r="E55" s="78" t="s">
        <v>119</v>
      </c>
      <c r="F55" s="26">
        <v>45530</v>
      </c>
      <c r="G55" s="24">
        <v>150</v>
      </c>
      <c r="H55" s="24">
        <v>0</v>
      </c>
      <c r="I55" s="24">
        <v>0</v>
      </c>
      <c r="J55" s="24">
        <v>0</v>
      </c>
      <c r="K55" s="24">
        <v>0</v>
      </c>
      <c r="L55" s="65"/>
      <c r="M55" s="76"/>
    </row>
    <row r="56" spans="1:13" x14ac:dyDescent="0.35">
      <c r="A56" s="5">
        <v>55</v>
      </c>
      <c r="B56" s="5" t="s">
        <v>92</v>
      </c>
      <c r="C56" s="5" t="s">
        <v>221</v>
      </c>
      <c r="D56" s="5" t="s">
        <v>23</v>
      </c>
      <c r="E56" s="78" t="s">
        <v>267</v>
      </c>
      <c r="F56" s="6">
        <v>45520</v>
      </c>
      <c r="G56" s="7">
        <v>1000</v>
      </c>
      <c r="H56" s="5">
        <v>0</v>
      </c>
      <c r="I56" s="5">
        <v>0</v>
      </c>
      <c r="J56" s="5">
        <v>0</v>
      </c>
      <c r="K56" s="5">
        <v>0</v>
      </c>
      <c r="L56" s="64"/>
    </row>
    <row r="57" spans="1:13" x14ac:dyDescent="0.35">
      <c r="A57" s="5">
        <v>56</v>
      </c>
      <c r="B57" s="5" t="s">
        <v>41</v>
      </c>
      <c r="C57" s="5" t="s">
        <v>217</v>
      </c>
      <c r="D57" s="5" t="s">
        <v>93</v>
      </c>
      <c r="E57" s="78" t="s">
        <v>94</v>
      </c>
      <c r="F57" s="6">
        <v>45546</v>
      </c>
      <c r="G57" s="5">
        <v>500</v>
      </c>
      <c r="H57" s="5">
        <v>0</v>
      </c>
      <c r="I57" s="5">
        <v>0</v>
      </c>
      <c r="J57" s="5">
        <v>0</v>
      </c>
      <c r="K57" s="5">
        <v>0</v>
      </c>
      <c r="L57" s="64"/>
    </row>
    <row r="58" spans="1:13" x14ac:dyDescent="0.35">
      <c r="A58" s="5">
        <v>57</v>
      </c>
      <c r="B58" s="5" t="s">
        <v>91</v>
      </c>
      <c r="C58" s="5" t="s">
        <v>221</v>
      </c>
      <c r="D58" s="5" t="s">
        <v>95</v>
      </c>
      <c r="E58" s="78" t="s">
        <v>96</v>
      </c>
      <c r="F58" s="6">
        <v>45530</v>
      </c>
      <c r="G58" s="5">
        <v>0</v>
      </c>
      <c r="H58" s="5">
        <v>80</v>
      </c>
      <c r="I58" s="5">
        <v>0</v>
      </c>
      <c r="J58" s="5">
        <v>0</v>
      </c>
      <c r="K58" s="5">
        <v>0</v>
      </c>
      <c r="L58" s="64"/>
    </row>
    <row r="59" spans="1:13" ht="29" x14ac:dyDescent="0.35">
      <c r="A59" s="5">
        <v>58</v>
      </c>
      <c r="B59" s="5" t="s">
        <v>36</v>
      </c>
      <c r="C59" s="5" t="s">
        <v>217</v>
      </c>
      <c r="D59" s="5" t="s">
        <v>17</v>
      </c>
      <c r="E59" s="78" t="s">
        <v>132</v>
      </c>
      <c r="F59" s="6">
        <v>45569</v>
      </c>
      <c r="G59" s="5">
        <v>0</v>
      </c>
      <c r="H59" s="5">
        <v>0</v>
      </c>
      <c r="I59" s="5">
        <v>0</v>
      </c>
      <c r="J59" s="5">
        <v>0</v>
      </c>
      <c r="K59" s="5">
        <v>3</v>
      </c>
      <c r="L59" s="64">
        <f>K59*N5</f>
        <v>90</v>
      </c>
    </row>
    <row r="60" spans="1:13" x14ac:dyDescent="0.35">
      <c r="A60" s="5">
        <v>59</v>
      </c>
      <c r="B60" s="24" t="s">
        <v>98</v>
      </c>
      <c r="C60" s="5" t="s">
        <v>219</v>
      </c>
      <c r="D60" s="24" t="s">
        <v>99</v>
      </c>
      <c r="E60" s="78" t="s">
        <v>97</v>
      </c>
      <c r="F60" s="26">
        <v>45462</v>
      </c>
      <c r="G60" s="24">
        <v>0</v>
      </c>
      <c r="H60" s="24">
        <v>0</v>
      </c>
      <c r="I60" s="24">
        <v>0</v>
      </c>
      <c r="J60" s="24">
        <v>0</v>
      </c>
      <c r="K60" s="24">
        <v>3.5</v>
      </c>
      <c r="L60" s="64">
        <f>K60*M5</f>
        <v>44.1</v>
      </c>
    </row>
    <row r="61" spans="1:13" x14ac:dyDescent="0.35">
      <c r="A61" s="5">
        <v>60</v>
      </c>
      <c r="B61" s="5" t="s">
        <v>36</v>
      </c>
      <c r="C61" s="5" t="s">
        <v>217</v>
      </c>
      <c r="D61" s="5" t="s">
        <v>17</v>
      </c>
      <c r="E61" s="78" t="s">
        <v>427</v>
      </c>
      <c r="F61" s="6">
        <v>45537</v>
      </c>
      <c r="G61" s="5">
        <v>0</v>
      </c>
      <c r="H61" s="5">
        <v>0</v>
      </c>
      <c r="I61" s="5">
        <v>1</v>
      </c>
      <c r="J61" s="5">
        <v>0</v>
      </c>
      <c r="K61" s="5">
        <v>0</v>
      </c>
      <c r="L61" s="64"/>
    </row>
    <row r="62" spans="1:13" x14ac:dyDescent="0.35">
      <c r="A62" s="5">
        <v>61</v>
      </c>
      <c r="B62" s="5" t="s">
        <v>59</v>
      </c>
      <c r="C62" s="5" t="s">
        <v>217</v>
      </c>
      <c r="D62" s="5" t="s">
        <v>100</v>
      </c>
      <c r="E62" s="78" t="s">
        <v>120</v>
      </c>
      <c r="F62" s="6">
        <v>45547</v>
      </c>
      <c r="G62" s="5">
        <v>0</v>
      </c>
      <c r="H62" s="5">
        <v>500</v>
      </c>
      <c r="I62" s="5">
        <v>0</v>
      </c>
      <c r="J62" s="5">
        <v>0</v>
      </c>
      <c r="K62" s="5">
        <v>0</v>
      </c>
      <c r="L62" s="64"/>
    </row>
    <row r="63" spans="1:13" x14ac:dyDescent="0.35">
      <c r="A63" s="5">
        <v>62</v>
      </c>
      <c r="B63" s="5" t="s">
        <v>37</v>
      </c>
      <c r="C63" s="5" t="s">
        <v>219</v>
      </c>
      <c r="D63" s="5" t="s">
        <v>101</v>
      </c>
      <c r="E63" s="78" t="s">
        <v>102</v>
      </c>
      <c r="F63" s="6">
        <v>45531</v>
      </c>
      <c r="G63" s="5">
        <v>500</v>
      </c>
      <c r="H63" s="5">
        <v>0</v>
      </c>
      <c r="I63" s="5">
        <v>0</v>
      </c>
      <c r="J63" s="5">
        <v>0</v>
      </c>
      <c r="K63" s="5">
        <v>0</v>
      </c>
      <c r="L63" s="64"/>
    </row>
    <row r="64" spans="1:13" x14ac:dyDescent="0.35">
      <c r="A64" s="5">
        <v>63</v>
      </c>
      <c r="B64" s="5" t="s">
        <v>40</v>
      </c>
      <c r="C64" s="5" t="s">
        <v>220</v>
      </c>
      <c r="D64" s="5" t="s">
        <v>103</v>
      </c>
      <c r="E64" s="78" t="s">
        <v>108</v>
      </c>
      <c r="F64" s="6">
        <v>45544</v>
      </c>
      <c r="G64" s="5">
        <v>0</v>
      </c>
      <c r="H64" s="5">
        <v>910</v>
      </c>
      <c r="I64" s="5">
        <v>0</v>
      </c>
      <c r="J64" s="5">
        <v>0</v>
      </c>
      <c r="K64" s="5">
        <v>0</v>
      </c>
      <c r="L64" s="64"/>
    </row>
    <row r="65" spans="1:12" x14ac:dyDescent="0.35">
      <c r="A65" s="5">
        <v>64</v>
      </c>
      <c r="B65" s="5" t="s">
        <v>98</v>
      </c>
      <c r="C65" s="5" t="s">
        <v>219</v>
      </c>
      <c r="D65" s="5" t="s">
        <v>17</v>
      </c>
      <c r="E65" s="78" t="s">
        <v>104</v>
      </c>
      <c r="F65" s="6">
        <v>45545</v>
      </c>
      <c r="G65" s="5">
        <v>1500</v>
      </c>
      <c r="H65" s="5">
        <v>0</v>
      </c>
      <c r="I65" s="5">
        <v>0</v>
      </c>
      <c r="J65" s="5">
        <v>0</v>
      </c>
      <c r="K65" s="5">
        <v>0</v>
      </c>
      <c r="L65" s="64"/>
    </row>
    <row r="66" spans="1:12" x14ac:dyDescent="0.35">
      <c r="A66" s="5">
        <v>65</v>
      </c>
      <c r="B66" s="5" t="s">
        <v>105</v>
      </c>
      <c r="C66" s="5" t="s">
        <v>219</v>
      </c>
      <c r="D66" s="5" t="s">
        <v>6</v>
      </c>
      <c r="E66" s="78" t="s">
        <v>107</v>
      </c>
      <c r="F66" s="6">
        <v>45545</v>
      </c>
      <c r="G66" s="5">
        <v>1500</v>
      </c>
      <c r="H66" s="5">
        <v>0</v>
      </c>
      <c r="I66" s="5">
        <v>0</v>
      </c>
      <c r="J66" s="5">
        <v>0</v>
      </c>
      <c r="K66" s="5">
        <v>0</v>
      </c>
      <c r="L66" s="64"/>
    </row>
    <row r="67" spans="1:12" x14ac:dyDescent="0.35">
      <c r="A67" s="5">
        <v>66</v>
      </c>
      <c r="B67" s="5" t="s">
        <v>106</v>
      </c>
      <c r="C67" s="5" t="s">
        <v>221</v>
      </c>
      <c r="D67" s="5" t="s">
        <v>0</v>
      </c>
      <c r="E67" s="78" t="s">
        <v>121</v>
      </c>
      <c r="F67" s="6">
        <v>45551</v>
      </c>
      <c r="G67" s="7">
        <v>1000</v>
      </c>
      <c r="H67" s="5">
        <v>0</v>
      </c>
      <c r="I67" s="5">
        <v>0</v>
      </c>
      <c r="J67" s="5">
        <v>0</v>
      </c>
      <c r="K67" s="5">
        <v>0</v>
      </c>
      <c r="L67" s="64"/>
    </row>
    <row r="68" spans="1:12" x14ac:dyDescent="0.35">
      <c r="A68" s="5">
        <v>67</v>
      </c>
      <c r="B68" s="5" t="s">
        <v>109</v>
      </c>
      <c r="C68" s="5" t="s">
        <v>217</v>
      </c>
      <c r="D68" s="5" t="s">
        <v>21</v>
      </c>
      <c r="E68" s="78" t="s">
        <v>268</v>
      </c>
      <c r="F68" s="6">
        <v>45544</v>
      </c>
      <c r="G68" s="7">
        <v>100</v>
      </c>
      <c r="H68" s="5">
        <v>0</v>
      </c>
      <c r="I68" s="5">
        <v>0</v>
      </c>
      <c r="J68" s="5">
        <v>0</v>
      </c>
      <c r="K68" s="5">
        <v>0</v>
      </c>
      <c r="L68" s="64"/>
    </row>
    <row r="69" spans="1:12" ht="29" x14ac:dyDescent="0.35">
      <c r="A69" s="5">
        <v>68</v>
      </c>
      <c r="B69" s="5" t="s">
        <v>59</v>
      </c>
      <c r="C69" s="5" t="s">
        <v>217</v>
      </c>
      <c r="D69" s="5" t="s">
        <v>110</v>
      </c>
      <c r="E69" s="78" t="s">
        <v>269</v>
      </c>
      <c r="F69" s="6">
        <v>45553</v>
      </c>
      <c r="G69" s="5">
        <v>0</v>
      </c>
      <c r="H69" s="5">
        <v>0</v>
      </c>
      <c r="I69" s="5">
        <v>0</v>
      </c>
      <c r="J69" s="5">
        <v>0</v>
      </c>
      <c r="K69" s="5">
        <v>15</v>
      </c>
      <c r="L69" s="64">
        <f>K69*M5</f>
        <v>189</v>
      </c>
    </row>
    <row r="70" spans="1:12" ht="29" x14ac:dyDescent="0.35">
      <c r="A70" s="5">
        <v>69</v>
      </c>
      <c r="B70" s="5" t="s">
        <v>111</v>
      </c>
      <c r="C70" s="5" t="s">
        <v>217</v>
      </c>
      <c r="D70" s="5" t="s">
        <v>112</v>
      </c>
      <c r="E70" s="81" t="s">
        <v>428</v>
      </c>
      <c r="F70" s="6">
        <v>45534</v>
      </c>
      <c r="G70" s="5">
        <v>0</v>
      </c>
      <c r="H70" s="5">
        <v>0</v>
      </c>
      <c r="I70" s="5">
        <v>1</v>
      </c>
      <c r="J70" s="5">
        <v>0</v>
      </c>
      <c r="K70" s="5">
        <v>0</v>
      </c>
      <c r="L70" s="64"/>
    </row>
    <row r="71" spans="1:12" x14ac:dyDescent="0.35">
      <c r="A71" s="5">
        <v>70</v>
      </c>
      <c r="B71" s="5" t="s">
        <v>41</v>
      </c>
      <c r="C71" s="5" t="s">
        <v>217</v>
      </c>
      <c r="D71" s="9" t="s">
        <v>113</v>
      </c>
      <c r="E71" s="78" t="s">
        <v>114</v>
      </c>
      <c r="F71" s="6">
        <v>45600</v>
      </c>
      <c r="G71" s="5">
        <v>300</v>
      </c>
      <c r="H71" s="5">
        <v>0</v>
      </c>
      <c r="I71" s="5">
        <v>0</v>
      </c>
      <c r="J71" s="5">
        <v>0</v>
      </c>
      <c r="K71" s="5">
        <v>0</v>
      </c>
      <c r="L71" s="64"/>
    </row>
    <row r="72" spans="1:12" ht="43.5" x14ac:dyDescent="0.35">
      <c r="A72" s="5">
        <v>71</v>
      </c>
      <c r="B72" s="5" t="s">
        <v>109</v>
      </c>
      <c r="C72" s="5" t="s">
        <v>217</v>
      </c>
      <c r="D72" s="9" t="s">
        <v>115</v>
      </c>
      <c r="E72" s="78" t="s">
        <v>215</v>
      </c>
      <c r="F72" s="6">
        <v>45548</v>
      </c>
      <c r="G72" s="5">
        <v>17000</v>
      </c>
      <c r="H72" s="5">
        <v>0</v>
      </c>
      <c r="I72" s="5">
        <v>0</v>
      </c>
      <c r="J72" s="5">
        <v>0</v>
      </c>
      <c r="K72" s="5">
        <v>0</v>
      </c>
      <c r="L72" s="64"/>
    </row>
    <row r="73" spans="1:12" x14ac:dyDescent="0.35">
      <c r="A73" s="5">
        <v>72</v>
      </c>
      <c r="B73" s="5" t="s">
        <v>38</v>
      </c>
      <c r="C73" s="5" t="s">
        <v>217</v>
      </c>
      <c r="D73" s="9" t="s">
        <v>116</v>
      </c>
      <c r="E73" s="79" t="s">
        <v>173</v>
      </c>
      <c r="F73" s="6">
        <v>45617</v>
      </c>
      <c r="G73" s="5">
        <v>200</v>
      </c>
      <c r="H73" s="5">
        <v>0</v>
      </c>
      <c r="I73" s="5">
        <v>0</v>
      </c>
      <c r="J73" s="5">
        <v>0</v>
      </c>
      <c r="K73" s="5">
        <v>0</v>
      </c>
      <c r="L73" s="64"/>
    </row>
    <row r="74" spans="1:12" x14ac:dyDescent="0.35">
      <c r="A74" s="5">
        <v>73</v>
      </c>
      <c r="B74" s="5" t="s">
        <v>85</v>
      </c>
      <c r="C74" s="5" t="s">
        <v>221</v>
      </c>
      <c r="D74" s="9" t="s">
        <v>117</v>
      </c>
      <c r="E74" s="78" t="s">
        <v>122</v>
      </c>
      <c r="F74" s="6">
        <v>45575</v>
      </c>
      <c r="G74" s="5">
        <v>300</v>
      </c>
      <c r="H74" s="5">
        <v>0</v>
      </c>
      <c r="I74" s="5">
        <v>0</v>
      </c>
      <c r="J74" s="5">
        <v>0</v>
      </c>
      <c r="K74" s="5">
        <v>0</v>
      </c>
      <c r="L74" s="64"/>
    </row>
    <row r="75" spans="1:12" s="30" customFormat="1" x14ac:dyDescent="0.35">
      <c r="A75" s="5">
        <v>74</v>
      </c>
      <c r="B75" s="24" t="s">
        <v>36</v>
      </c>
      <c r="C75" s="5" t="s">
        <v>217</v>
      </c>
      <c r="D75" s="25" t="s">
        <v>123</v>
      </c>
      <c r="E75" s="78" t="s">
        <v>127</v>
      </c>
      <c r="F75" s="26">
        <v>45568</v>
      </c>
      <c r="G75" s="24">
        <v>450</v>
      </c>
      <c r="H75" s="24">
        <v>0</v>
      </c>
      <c r="I75" s="24">
        <v>0</v>
      </c>
      <c r="J75" s="24">
        <v>0</v>
      </c>
      <c r="K75" s="24">
        <v>0</v>
      </c>
      <c r="L75" s="65"/>
    </row>
    <row r="76" spans="1:12" x14ac:dyDescent="0.35">
      <c r="A76" s="5">
        <v>75</v>
      </c>
      <c r="B76" s="5" t="s">
        <v>36</v>
      </c>
      <c r="C76" s="5" t="s">
        <v>217</v>
      </c>
      <c r="D76" s="9" t="s">
        <v>17</v>
      </c>
      <c r="E76" s="78" t="s">
        <v>429</v>
      </c>
      <c r="F76" s="6">
        <v>45530</v>
      </c>
      <c r="G76" s="5">
        <v>0</v>
      </c>
      <c r="H76" s="5">
        <v>0</v>
      </c>
      <c r="I76" s="5">
        <v>1</v>
      </c>
      <c r="J76" s="5">
        <v>0</v>
      </c>
      <c r="K76" s="5"/>
      <c r="L76" s="64">
        <f>K76*M5</f>
        <v>0</v>
      </c>
    </row>
    <row r="77" spans="1:12" x14ac:dyDescent="0.35">
      <c r="A77" s="5">
        <v>76</v>
      </c>
      <c r="B77" s="5" t="s">
        <v>38</v>
      </c>
      <c r="C77" s="5" t="s">
        <v>217</v>
      </c>
      <c r="D77" s="9" t="s">
        <v>124</v>
      </c>
      <c r="E77" s="78" t="s">
        <v>125</v>
      </c>
      <c r="F77" s="6">
        <v>45614</v>
      </c>
      <c r="G77" s="5">
        <v>225</v>
      </c>
      <c r="H77" s="5">
        <v>0</v>
      </c>
      <c r="I77" s="5">
        <v>0</v>
      </c>
      <c r="J77" s="5">
        <v>0</v>
      </c>
      <c r="K77" s="5">
        <v>0</v>
      </c>
      <c r="L77" s="64"/>
    </row>
    <row r="78" spans="1:12" ht="29" x14ac:dyDescent="0.35">
      <c r="A78" s="5">
        <v>77</v>
      </c>
      <c r="B78" s="5" t="s">
        <v>109</v>
      </c>
      <c r="C78" s="5" t="s">
        <v>219</v>
      </c>
      <c r="D78" s="9" t="s">
        <v>126</v>
      </c>
      <c r="E78" s="78" t="s">
        <v>130</v>
      </c>
      <c r="F78" s="6">
        <v>45559</v>
      </c>
      <c r="G78" s="5"/>
      <c r="H78" s="5"/>
      <c r="I78" s="5"/>
      <c r="J78" s="5">
        <v>0</v>
      </c>
      <c r="K78" s="5">
        <v>4</v>
      </c>
      <c r="L78" s="64">
        <f>K78*N5</f>
        <v>120</v>
      </c>
    </row>
    <row r="79" spans="1:12" s="30" customFormat="1" ht="33.5" customHeight="1" x14ac:dyDescent="0.35">
      <c r="A79" s="5">
        <v>78</v>
      </c>
      <c r="B79" s="24" t="s">
        <v>128</v>
      </c>
      <c r="C79" s="5" t="s">
        <v>217</v>
      </c>
      <c r="D79" s="25" t="s">
        <v>129</v>
      </c>
      <c r="E79" s="78" t="s">
        <v>131</v>
      </c>
      <c r="F79" s="26">
        <v>45551</v>
      </c>
      <c r="G79" s="27">
        <v>7500</v>
      </c>
      <c r="H79" s="24">
        <v>0</v>
      </c>
      <c r="I79" s="24">
        <v>0</v>
      </c>
      <c r="J79" s="24">
        <v>0</v>
      </c>
      <c r="K79" s="24">
        <v>0</v>
      </c>
      <c r="L79" s="65"/>
    </row>
    <row r="80" spans="1:12" s="30" customFormat="1" ht="33.5" customHeight="1" x14ac:dyDescent="0.35">
      <c r="A80" s="5">
        <v>79</v>
      </c>
      <c r="B80" s="24" t="s">
        <v>36</v>
      </c>
      <c r="C80" s="5" t="s">
        <v>217</v>
      </c>
      <c r="D80" s="25" t="s">
        <v>133</v>
      </c>
      <c r="E80" s="78" t="s">
        <v>153</v>
      </c>
      <c r="F80" s="26">
        <v>45608</v>
      </c>
      <c r="G80" s="27">
        <v>150</v>
      </c>
      <c r="H80" s="24"/>
      <c r="I80" s="24"/>
      <c r="J80" s="24">
        <v>0</v>
      </c>
      <c r="K80" s="24"/>
      <c r="L80" s="64">
        <f>K80*N7</f>
        <v>0</v>
      </c>
    </row>
    <row r="81" spans="1:12" ht="33.5" customHeight="1" x14ac:dyDescent="0.35">
      <c r="A81" s="5">
        <v>80</v>
      </c>
      <c r="B81" s="5" t="s">
        <v>49</v>
      </c>
      <c r="C81" s="5" t="s">
        <v>220</v>
      </c>
      <c r="D81" s="9" t="s">
        <v>134</v>
      </c>
      <c r="E81" s="78" t="s">
        <v>135</v>
      </c>
      <c r="F81" s="6">
        <v>45603</v>
      </c>
      <c r="G81" s="7">
        <v>150</v>
      </c>
      <c r="H81" s="5">
        <v>0</v>
      </c>
      <c r="I81" s="5">
        <v>0</v>
      </c>
      <c r="J81" s="5">
        <v>0</v>
      </c>
      <c r="K81" s="5">
        <v>0</v>
      </c>
      <c r="L81" s="64"/>
    </row>
    <row r="82" spans="1:12" s="30" customFormat="1" ht="33.5" customHeight="1" x14ac:dyDescent="0.35">
      <c r="A82" s="5">
        <v>81</v>
      </c>
      <c r="B82" s="24" t="s">
        <v>137</v>
      </c>
      <c r="C82" s="5" t="s">
        <v>221</v>
      </c>
      <c r="D82" s="25" t="s">
        <v>136</v>
      </c>
      <c r="E82" s="78" t="s">
        <v>139</v>
      </c>
      <c r="F82" s="26">
        <v>45580</v>
      </c>
      <c r="G82" s="27">
        <v>250</v>
      </c>
      <c r="H82" s="24">
        <v>0</v>
      </c>
      <c r="I82" s="24">
        <v>0</v>
      </c>
      <c r="J82" s="24">
        <v>0</v>
      </c>
      <c r="K82" s="24">
        <v>0</v>
      </c>
      <c r="L82" s="65"/>
    </row>
    <row r="83" spans="1:12" ht="33.5" customHeight="1" x14ac:dyDescent="0.35">
      <c r="A83" s="5">
        <v>82</v>
      </c>
      <c r="B83" s="5" t="s">
        <v>40</v>
      </c>
      <c r="C83" s="5" t="s">
        <v>220</v>
      </c>
      <c r="D83" s="9" t="s">
        <v>138</v>
      </c>
      <c r="E83" s="78" t="s">
        <v>270</v>
      </c>
      <c r="F83" s="6">
        <v>45603</v>
      </c>
      <c r="G83" s="7">
        <v>360</v>
      </c>
      <c r="H83" s="5">
        <v>0</v>
      </c>
      <c r="I83" s="5">
        <v>0</v>
      </c>
      <c r="J83" s="5">
        <v>0</v>
      </c>
      <c r="K83" s="5">
        <v>0</v>
      </c>
      <c r="L83" s="64"/>
    </row>
    <row r="84" spans="1:12" x14ac:dyDescent="0.35">
      <c r="A84" s="5">
        <v>83</v>
      </c>
      <c r="B84" s="5" t="s">
        <v>38</v>
      </c>
      <c r="C84" s="5" t="s">
        <v>217</v>
      </c>
      <c r="D84" s="9" t="s">
        <v>138</v>
      </c>
      <c r="E84" s="78" t="s">
        <v>271</v>
      </c>
      <c r="F84" s="6">
        <v>45603</v>
      </c>
      <c r="G84" s="7">
        <v>360</v>
      </c>
      <c r="H84" s="5">
        <v>0</v>
      </c>
      <c r="I84" s="5">
        <v>0</v>
      </c>
      <c r="J84" s="5">
        <v>0</v>
      </c>
      <c r="K84" s="5">
        <v>0</v>
      </c>
      <c r="L84" s="64"/>
    </row>
    <row r="85" spans="1:12" x14ac:dyDescent="0.35">
      <c r="A85" s="5">
        <v>84</v>
      </c>
      <c r="B85" s="5" t="s">
        <v>40</v>
      </c>
      <c r="C85" s="5" t="s">
        <v>220</v>
      </c>
      <c r="D85" s="9" t="s">
        <v>140</v>
      </c>
      <c r="E85" s="78" t="s">
        <v>172</v>
      </c>
      <c r="F85" s="6">
        <v>45602</v>
      </c>
      <c r="G85" s="7">
        <v>0</v>
      </c>
      <c r="H85" s="5">
        <v>100</v>
      </c>
      <c r="I85" s="5">
        <v>0</v>
      </c>
      <c r="J85" s="5">
        <v>0</v>
      </c>
      <c r="K85" s="5">
        <v>0</v>
      </c>
      <c r="L85" s="64"/>
    </row>
    <row r="86" spans="1:12" ht="31" x14ac:dyDescent="0.35">
      <c r="A86" s="5">
        <v>85</v>
      </c>
      <c r="B86" s="5" t="s">
        <v>36</v>
      </c>
      <c r="C86" s="5" t="s">
        <v>217</v>
      </c>
      <c r="D86" s="9" t="s">
        <v>6</v>
      </c>
      <c r="E86" s="82" t="s">
        <v>430</v>
      </c>
      <c r="F86" s="6">
        <v>45572</v>
      </c>
      <c r="G86" s="5">
        <v>0</v>
      </c>
      <c r="H86" s="5">
        <v>0</v>
      </c>
      <c r="I86" s="5">
        <v>0</v>
      </c>
      <c r="J86" s="5">
        <v>2</v>
      </c>
      <c r="K86" s="5"/>
      <c r="L86" s="64">
        <f>K86*N13</f>
        <v>0</v>
      </c>
    </row>
    <row r="87" spans="1:12" x14ac:dyDescent="0.35">
      <c r="A87" s="5">
        <v>86</v>
      </c>
      <c r="B87" s="5" t="s">
        <v>106</v>
      </c>
      <c r="C87" s="5" t="s">
        <v>221</v>
      </c>
      <c r="D87" s="9" t="s">
        <v>138</v>
      </c>
      <c r="E87" s="78" t="s">
        <v>160</v>
      </c>
      <c r="F87" s="6">
        <v>45600</v>
      </c>
      <c r="G87" s="7">
        <v>1080</v>
      </c>
      <c r="H87" s="5">
        <v>0</v>
      </c>
      <c r="I87" s="5">
        <v>0</v>
      </c>
      <c r="J87" s="5">
        <v>0</v>
      </c>
      <c r="K87" s="5">
        <v>0</v>
      </c>
      <c r="L87" s="64"/>
    </row>
    <row r="88" spans="1:12" x14ac:dyDescent="0.35">
      <c r="A88" s="5">
        <v>87</v>
      </c>
      <c r="B88" s="5" t="s">
        <v>49</v>
      </c>
      <c r="C88" s="5" t="s">
        <v>220</v>
      </c>
      <c r="D88" s="9" t="s">
        <v>70</v>
      </c>
      <c r="E88" s="78" t="s">
        <v>272</v>
      </c>
      <c r="F88" s="6">
        <v>45582</v>
      </c>
      <c r="G88" s="5">
        <v>530</v>
      </c>
      <c r="H88" s="5">
        <v>0</v>
      </c>
      <c r="I88" s="5">
        <v>0</v>
      </c>
      <c r="J88" s="5">
        <v>0</v>
      </c>
      <c r="K88" s="5">
        <v>0</v>
      </c>
      <c r="L88" s="64"/>
    </row>
    <row r="89" spans="1:12" x14ac:dyDescent="0.35">
      <c r="A89" s="5">
        <v>88</v>
      </c>
      <c r="B89" s="5" t="s">
        <v>141</v>
      </c>
      <c r="C89" s="5" t="s">
        <v>218</v>
      </c>
      <c r="D89" s="9" t="s">
        <v>142</v>
      </c>
      <c r="E89" s="78" t="s">
        <v>174</v>
      </c>
      <c r="F89" s="6">
        <v>45630</v>
      </c>
      <c r="G89" s="5">
        <v>500</v>
      </c>
      <c r="H89" s="5">
        <v>0</v>
      </c>
      <c r="I89" s="5">
        <v>0</v>
      </c>
      <c r="J89" s="5">
        <v>0</v>
      </c>
      <c r="K89" s="5">
        <v>0</v>
      </c>
      <c r="L89" s="64"/>
    </row>
    <row r="90" spans="1:12" ht="29" x14ac:dyDescent="0.35">
      <c r="A90" s="5">
        <v>89</v>
      </c>
      <c r="B90" s="5" t="s">
        <v>40</v>
      </c>
      <c r="C90" s="5" t="s">
        <v>220</v>
      </c>
      <c r="D90" s="9" t="s">
        <v>143</v>
      </c>
      <c r="E90" s="78" t="s">
        <v>155</v>
      </c>
      <c r="F90" s="6">
        <v>45609</v>
      </c>
      <c r="G90" s="5">
        <v>2500</v>
      </c>
      <c r="H90" s="5">
        <v>0</v>
      </c>
      <c r="I90" s="5">
        <v>0</v>
      </c>
      <c r="J90" s="5">
        <v>0</v>
      </c>
      <c r="K90" s="5">
        <v>0</v>
      </c>
      <c r="L90" s="64"/>
    </row>
    <row r="91" spans="1:12" x14ac:dyDescent="0.35">
      <c r="A91" s="5">
        <v>90</v>
      </c>
      <c r="B91" s="5" t="s">
        <v>41</v>
      </c>
      <c r="C91" s="5" t="s">
        <v>217</v>
      </c>
      <c r="D91" s="9" t="s">
        <v>144</v>
      </c>
      <c r="E91" s="78" t="s">
        <v>161</v>
      </c>
      <c r="F91" s="6">
        <v>45611</v>
      </c>
      <c r="G91" s="5">
        <v>250</v>
      </c>
      <c r="H91" s="5">
        <v>0</v>
      </c>
      <c r="I91" s="5">
        <v>0</v>
      </c>
      <c r="J91" s="5">
        <v>0</v>
      </c>
      <c r="K91" s="5">
        <v>0</v>
      </c>
      <c r="L91" s="64"/>
    </row>
    <row r="92" spans="1:12" x14ac:dyDescent="0.35">
      <c r="A92" s="5">
        <v>91</v>
      </c>
      <c r="B92" s="5" t="s">
        <v>41</v>
      </c>
      <c r="C92" s="5" t="s">
        <v>217</v>
      </c>
      <c r="D92" s="9" t="s">
        <v>145</v>
      </c>
      <c r="E92" s="78" t="s">
        <v>94</v>
      </c>
      <c r="F92" s="6">
        <v>45600</v>
      </c>
      <c r="G92" s="5">
        <v>500</v>
      </c>
      <c r="H92" s="5">
        <v>0</v>
      </c>
      <c r="I92" s="5">
        <v>0</v>
      </c>
      <c r="J92" s="5">
        <v>0</v>
      </c>
      <c r="K92" s="5">
        <v>0</v>
      </c>
      <c r="L92" s="64"/>
    </row>
    <row r="93" spans="1:12" ht="15.5" x14ac:dyDescent="0.35">
      <c r="A93" s="5">
        <v>92</v>
      </c>
      <c r="B93" s="83" t="s">
        <v>85</v>
      </c>
      <c r="C93" s="5" t="s">
        <v>221</v>
      </c>
      <c r="D93" s="9" t="s">
        <v>145</v>
      </c>
      <c r="E93" s="78" t="s">
        <v>186</v>
      </c>
      <c r="F93" s="6">
        <v>45646</v>
      </c>
      <c r="G93" s="5">
        <v>500</v>
      </c>
      <c r="H93" s="5">
        <v>0</v>
      </c>
      <c r="I93" s="5">
        <v>0</v>
      </c>
      <c r="J93" s="5">
        <v>0</v>
      </c>
      <c r="K93" s="5">
        <v>0</v>
      </c>
      <c r="L93" s="64"/>
    </row>
    <row r="94" spans="1:12" ht="29" x14ac:dyDescent="0.35">
      <c r="A94" s="5">
        <v>93</v>
      </c>
      <c r="B94" s="5" t="s">
        <v>109</v>
      </c>
      <c r="C94" s="5" t="s">
        <v>219</v>
      </c>
      <c r="D94" s="9" t="s">
        <v>0</v>
      </c>
      <c r="E94" s="78" t="s">
        <v>273</v>
      </c>
      <c r="F94" s="6">
        <v>45587</v>
      </c>
      <c r="G94" s="5">
        <v>0</v>
      </c>
      <c r="H94" s="5">
        <v>0</v>
      </c>
      <c r="I94" s="5">
        <v>0</v>
      </c>
      <c r="J94" s="5">
        <v>0</v>
      </c>
      <c r="K94" s="5">
        <v>8</v>
      </c>
      <c r="L94" s="64">
        <f>K94*M5</f>
        <v>100.8</v>
      </c>
    </row>
    <row r="95" spans="1:12" x14ac:dyDescent="0.35">
      <c r="A95" s="5">
        <v>94</v>
      </c>
      <c r="B95" s="5" t="s">
        <v>146</v>
      </c>
      <c r="C95" s="5" t="s">
        <v>217</v>
      </c>
      <c r="D95" s="9" t="s">
        <v>17</v>
      </c>
      <c r="E95" s="78" t="s">
        <v>148</v>
      </c>
      <c r="F95" s="6">
        <v>45574</v>
      </c>
      <c r="G95" s="5">
        <v>0</v>
      </c>
      <c r="H95" s="5">
        <v>0</v>
      </c>
      <c r="I95" s="5">
        <v>0</v>
      </c>
      <c r="J95" s="5"/>
      <c r="K95" s="5">
        <v>6</v>
      </c>
      <c r="L95" s="64">
        <f>K95*M5</f>
        <v>75.599999999999994</v>
      </c>
    </row>
    <row r="96" spans="1:12" x14ac:dyDescent="0.35">
      <c r="A96" s="5">
        <v>95</v>
      </c>
      <c r="B96" s="5" t="s">
        <v>146</v>
      </c>
      <c r="C96" s="5" t="s">
        <v>217</v>
      </c>
      <c r="D96" s="9" t="s">
        <v>147</v>
      </c>
      <c r="E96" s="78" t="s">
        <v>149</v>
      </c>
      <c r="F96" s="6">
        <v>45574</v>
      </c>
      <c r="G96" s="5">
        <v>0</v>
      </c>
      <c r="H96" s="5">
        <v>0</v>
      </c>
      <c r="I96" s="5">
        <v>0</v>
      </c>
      <c r="J96" s="5">
        <v>0</v>
      </c>
      <c r="K96" s="5">
        <v>3</v>
      </c>
      <c r="L96" s="64">
        <f>K96*M5</f>
        <v>37.799999999999997</v>
      </c>
    </row>
    <row r="97" spans="1:12" s="30" customFormat="1" x14ac:dyDescent="0.35">
      <c r="A97" s="5">
        <v>96</v>
      </c>
      <c r="B97" s="24" t="s">
        <v>67</v>
      </c>
      <c r="C97" s="5" t="s">
        <v>217</v>
      </c>
      <c r="D97" s="25" t="s">
        <v>68</v>
      </c>
      <c r="E97" s="78" t="s">
        <v>150</v>
      </c>
      <c r="F97" s="26">
        <v>45596</v>
      </c>
      <c r="G97" s="24">
        <v>300</v>
      </c>
      <c r="H97" s="24">
        <v>0</v>
      </c>
      <c r="I97" s="24">
        <v>0</v>
      </c>
      <c r="J97" s="24">
        <v>0</v>
      </c>
      <c r="K97" s="24">
        <v>0</v>
      </c>
      <c r="L97" s="65"/>
    </row>
    <row r="98" spans="1:12" ht="43.5" x14ac:dyDescent="0.35">
      <c r="A98" s="5">
        <v>97</v>
      </c>
      <c r="B98" s="5" t="s">
        <v>109</v>
      </c>
      <c r="C98" s="5" t="s">
        <v>218</v>
      </c>
      <c r="D98" s="9" t="s">
        <v>45</v>
      </c>
      <c r="E98" s="78" t="s">
        <v>151</v>
      </c>
      <c r="F98" s="6">
        <v>45597</v>
      </c>
      <c r="G98" s="5">
        <v>0</v>
      </c>
      <c r="H98" s="5">
        <v>0</v>
      </c>
      <c r="I98" s="5">
        <v>0</v>
      </c>
      <c r="J98" s="5">
        <v>0</v>
      </c>
      <c r="K98" s="5">
        <v>3</v>
      </c>
      <c r="L98" s="64">
        <f>K98*M5</f>
        <v>37.799999999999997</v>
      </c>
    </row>
    <row r="99" spans="1:12" x14ac:dyDescent="0.35">
      <c r="A99" s="5">
        <v>98</v>
      </c>
      <c r="B99" s="5" t="s">
        <v>111</v>
      </c>
      <c r="C99" s="5" t="s">
        <v>217</v>
      </c>
      <c r="D99" s="9" t="s">
        <v>77</v>
      </c>
      <c r="E99" s="78" t="s">
        <v>431</v>
      </c>
      <c r="F99" s="6">
        <v>45593</v>
      </c>
      <c r="G99" s="5">
        <v>0</v>
      </c>
      <c r="H99" s="5">
        <v>0</v>
      </c>
      <c r="I99" s="5">
        <v>1</v>
      </c>
      <c r="J99" s="5">
        <v>0</v>
      </c>
      <c r="K99" s="5">
        <v>0</v>
      </c>
      <c r="L99" s="64"/>
    </row>
    <row r="100" spans="1:12" x14ac:dyDescent="0.35">
      <c r="A100" s="5">
        <v>99</v>
      </c>
      <c r="B100" s="5" t="s">
        <v>111</v>
      </c>
      <c r="C100" s="5" t="s">
        <v>217</v>
      </c>
      <c r="D100" s="9" t="s">
        <v>77</v>
      </c>
      <c r="E100" s="79" t="s">
        <v>432</v>
      </c>
      <c r="F100" s="6">
        <v>45411</v>
      </c>
      <c r="G100" s="5">
        <v>0</v>
      </c>
      <c r="H100" s="5">
        <v>0</v>
      </c>
      <c r="I100" s="5">
        <v>1</v>
      </c>
      <c r="J100" s="5">
        <v>0</v>
      </c>
      <c r="K100" s="5">
        <v>0</v>
      </c>
      <c r="L100" s="64"/>
    </row>
    <row r="101" spans="1:12" ht="87" x14ac:dyDescent="0.35">
      <c r="A101" s="5">
        <v>100</v>
      </c>
      <c r="B101" s="5" t="s">
        <v>109</v>
      </c>
      <c r="C101" s="5" t="s">
        <v>222</v>
      </c>
      <c r="D101" s="9" t="s">
        <v>152</v>
      </c>
      <c r="E101" s="78" t="s">
        <v>154</v>
      </c>
      <c r="F101" s="6">
        <v>45602</v>
      </c>
      <c r="G101" s="5">
        <v>0</v>
      </c>
      <c r="H101" s="5">
        <v>0</v>
      </c>
      <c r="I101" s="5">
        <v>0</v>
      </c>
      <c r="J101" s="5">
        <v>0</v>
      </c>
      <c r="K101" s="5">
        <v>16</v>
      </c>
      <c r="L101" s="64">
        <f>K101*M5</f>
        <v>201.6</v>
      </c>
    </row>
    <row r="102" spans="1:12" ht="29" x14ac:dyDescent="0.35">
      <c r="A102" s="5">
        <v>101</v>
      </c>
      <c r="B102" s="5" t="s">
        <v>59</v>
      </c>
      <c r="C102" s="5" t="s">
        <v>217</v>
      </c>
      <c r="D102" s="9" t="s">
        <v>156</v>
      </c>
      <c r="E102" s="78" t="s">
        <v>157</v>
      </c>
      <c r="F102" s="6">
        <v>45614</v>
      </c>
      <c r="G102" s="5">
        <v>0</v>
      </c>
      <c r="H102" s="5">
        <v>100</v>
      </c>
      <c r="I102" s="5">
        <v>0</v>
      </c>
      <c r="J102" s="5">
        <v>0</v>
      </c>
      <c r="K102" s="5">
        <v>1</v>
      </c>
      <c r="L102" s="64">
        <f>K102*M5</f>
        <v>12.6</v>
      </c>
    </row>
    <row r="103" spans="1:12" x14ac:dyDescent="0.35">
      <c r="A103" s="5">
        <v>102</v>
      </c>
      <c r="B103" s="5" t="s">
        <v>41</v>
      </c>
      <c r="C103" s="5" t="s">
        <v>217</v>
      </c>
      <c r="D103" s="9" t="s">
        <v>158</v>
      </c>
      <c r="E103" s="79" t="s">
        <v>170</v>
      </c>
      <c r="F103" s="6">
        <v>45625</v>
      </c>
      <c r="G103" s="5">
        <v>250</v>
      </c>
      <c r="H103" s="5">
        <v>0</v>
      </c>
      <c r="I103" s="5">
        <v>0</v>
      </c>
      <c r="J103" s="5">
        <v>0</v>
      </c>
      <c r="K103" s="5">
        <v>0</v>
      </c>
      <c r="L103" s="64"/>
    </row>
    <row r="104" spans="1:12" x14ac:dyDescent="0.35">
      <c r="A104" s="5">
        <v>103</v>
      </c>
      <c r="B104" s="5" t="s">
        <v>85</v>
      </c>
      <c r="C104" s="5" t="s">
        <v>221</v>
      </c>
      <c r="D104" s="9" t="s">
        <v>159</v>
      </c>
      <c r="E104" s="79" t="s">
        <v>184</v>
      </c>
      <c r="F104" s="6">
        <v>45645</v>
      </c>
      <c r="G104" s="5">
        <v>800</v>
      </c>
      <c r="H104" s="5">
        <v>0</v>
      </c>
      <c r="I104" s="5">
        <v>0</v>
      </c>
      <c r="J104" s="5">
        <v>0</v>
      </c>
      <c r="K104" s="5">
        <v>0</v>
      </c>
      <c r="L104" s="64"/>
    </row>
    <row r="105" spans="1:12" x14ac:dyDescent="0.35">
      <c r="A105" s="5">
        <v>104</v>
      </c>
      <c r="B105" s="5" t="s">
        <v>109</v>
      </c>
      <c r="C105" s="5" t="s">
        <v>218</v>
      </c>
      <c r="D105" s="9" t="s">
        <v>158</v>
      </c>
      <c r="E105" s="79" t="s">
        <v>165</v>
      </c>
      <c r="F105" s="6">
        <v>45623</v>
      </c>
      <c r="G105" s="5">
        <v>250</v>
      </c>
      <c r="H105" s="5">
        <v>0</v>
      </c>
      <c r="I105" s="5">
        <v>0</v>
      </c>
      <c r="J105" s="5">
        <v>0</v>
      </c>
      <c r="K105" s="5">
        <v>0</v>
      </c>
      <c r="L105" s="64"/>
    </row>
    <row r="106" spans="1:12" ht="29" x14ac:dyDescent="0.35">
      <c r="A106" s="5">
        <v>105</v>
      </c>
      <c r="B106" s="5" t="s">
        <v>36</v>
      </c>
      <c r="C106" s="5" t="s">
        <v>217</v>
      </c>
      <c r="D106" s="9" t="s">
        <v>162</v>
      </c>
      <c r="E106" s="78" t="s">
        <v>433</v>
      </c>
      <c r="F106" s="6">
        <v>45621</v>
      </c>
      <c r="G106" s="5">
        <v>0</v>
      </c>
      <c r="H106" s="5">
        <v>0</v>
      </c>
      <c r="I106" s="5">
        <v>1</v>
      </c>
      <c r="J106" s="5">
        <v>0</v>
      </c>
      <c r="K106" s="5">
        <v>0</v>
      </c>
      <c r="L106" s="64"/>
    </row>
    <row r="107" spans="1:12" x14ac:dyDescent="0.35">
      <c r="A107" s="5">
        <v>106</v>
      </c>
      <c r="B107" s="5" t="s">
        <v>42</v>
      </c>
      <c r="C107" s="5" t="s">
        <v>222</v>
      </c>
      <c r="D107" s="9" t="s">
        <v>163</v>
      </c>
      <c r="E107" s="78" t="s">
        <v>223</v>
      </c>
      <c r="F107" s="6">
        <v>45713</v>
      </c>
      <c r="G107" s="5">
        <v>300</v>
      </c>
      <c r="H107" s="5">
        <v>0</v>
      </c>
      <c r="I107" s="5">
        <v>0</v>
      </c>
      <c r="J107" s="5">
        <v>0</v>
      </c>
      <c r="K107" s="5">
        <v>0</v>
      </c>
      <c r="L107" s="64"/>
    </row>
    <row r="108" spans="1:12" x14ac:dyDescent="0.35">
      <c r="A108" s="5">
        <v>107</v>
      </c>
      <c r="B108" s="5" t="s">
        <v>38</v>
      </c>
      <c r="C108" s="5" t="s">
        <v>217</v>
      </c>
      <c r="D108" s="9" t="s">
        <v>163</v>
      </c>
      <c r="E108" s="78" t="s">
        <v>211</v>
      </c>
      <c r="F108" s="6">
        <v>45699</v>
      </c>
      <c r="G108" s="5">
        <v>300</v>
      </c>
      <c r="H108" s="5">
        <v>0</v>
      </c>
      <c r="I108" s="5">
        <v>0</v>
      </c>
      <c r="J108" s="5">
        <v>0</v>
      </c>
      <c r="K108" s="5">
        <v>0</v>
      </c>
      <c r="L108" s="64"/>
    </row>
    <row r="109" spans="1:12" x14ac:dyDescent="0.35">
      <c r="A109" s="5">
        <v>108</v>
      </c>
      <c r="B109" s="5" t="s">
        <v>40</v>
      </c>
      <c r="C109" s="5" t="s">
        <v>220</v>
      </c>
      <c r="D109" s="9" t="s">
        <v>17</v>
      </c>
      <c r="E109" s="78" t="s">
        <v>197</v>
      </c>
      <c r="F109" s="6">
        <v>45673</v>
      </c>
      <c r="G109" s="5">
        <v>100</v>
      </c>
      <c r="H109" s="5">
        <v>0</v>
      </c>
      <c r="I109" s="5">
        <v>0</v>
      </c>
      <c r="J109" s="5">
        <v>0</v>
      </c>
      <c r="K109" s="5">
        <v>0</v>
      </c>
      <c r="L109" s="64"/>
    </row>
    <row r="110" spans="1:12" x14ac:dyDescent="0.35">
      <c r="A110" s="5">
        <v>109</v>
      </c>
      <c r="B110" s="5" t="s">
        <v>85</v>
      </c>
      <c r="C110" s="5" t="s">
        <v>221</v>
      </c>
      <c r="D110" s="9" t="s">
        <v>6</v>
      </c>
      <c r="E110" s="78" t="s">
        <v>198</v>
      </c>
      <c r="F110" s="6">
        <v>45680</v>
      </c>
      <c r="G110" s="5">
        <v>100</v>
      </c>
      <c r="H110" s="5">
        <v>0</v>
      </c>
      <c r="I110" s="5">
        <v>0</v>
      </c>
      <c r="J110" s="5">
        <v>0</v>
      </c>
      <c r="K110" s="5">
        <v>0</v>
      </c>
      <c r="L110" s="64"/>
    </row>
    <row r="111" spans="1:12" x14ac:dyDescent="0.35">
      <c r="A111" s="5">
        <v>110</v>
      </c>
      <c r="B111" s="5" t="s">
        <v>137</v>
      </c>
      <c r="C111" s="5" t="s">
        <v>221</v>
      </c>
      <c r="D111" s="9" t="s">
        <v>164</v>
      </c>
      <c r="E111" s="79" t="s">
        <v>274</v>
      </c>
      <c r="F111" s="6">
        <v>45642</v>
      </c>
      <c r="G111" s="5">
        <v>75</v>
      </c>
      <c r="H111" s="5">
        <v>0</v>
      </c>
      <c r="I111" s="5">
        <v>0</v>
      </c>
      <c r="J111" s="5">
        <v>0</v>
      </c>
      <c r="K111" s="5">
        <v>0</v>
      </c>
      <c r="L111" s="64"/>
    </row>
    <row r="112" spans="1:12" x14ac:dyDescent="0.35">
      <c r="A112" s="5">
        <v>111</v>
      </c>
      <c r="B112" s="5" t="s">
        <v>38</v>
      </c>
      <c r="C112" s="5" t="s">
        <v>217</v>
      </c>
      <c r="D112" s="9" t="s">
        <v>166</v>
      </c>
      <c r="E112" s="78" t="s">
        <v>234</v>
      </c>
      <c r="F112" s="6">
        <v>45736</v>
      </c>
      <c r="G112" s="5">
        <v>0</v>
      </c>
      <c r="H112" s="5">
        <v>250</v>
      </c>
      <c r="I112" s="5">
        <v>0</v>
      </c>
      <c r="J112" s="5">
        <v>0</v>
      </c>
      <c r="K112" s="5">
        <v>0</v>
      </c>
      <c r="L112" s="64"/>
    </row>
    <row r="113" spans="1:12" ht="101.5" x14ac:dyDescent="0.35">
      <c r="A113" s="5">
        <v>112</v>
      </c>
      <c r="B113" s="5" t="s">
        <v>168</v>
      </c>
      <c r="C113" s="5" t="s">
        <v>221</v>
      </c>
      <c r="D113" s="9" t="s">
        <v>169</v>
      </c>
      <c r="E113" s="78" t="s">
        <v>167</v>
      </c>
      <c r="F113" s="6">
        <v>45476</v>
      </c>
      <c r="G113" s="5">
        <v>0</v>
      </c>
      <c r="H113" s="5">
        <v>0</v>
      </c>
      <c r="I113" s="5">
        <v>0</v>
      </c>
      <c r="J113" s="5">
        <v>0</v>
      </c>
      <c r="K113" s="5">
        <v>2</v>
      </c>
      <c r="L113" s="64">
        <f>K113*M5</f>
        <v>25.2</v>
      </c>
    </row>
    <row r="114" spans="1:12" x14ac:dyDescent="0.35">
      <c r="A114" s="5">
        <v>113</v>
      </c>
      <c r="B114" s="5" t="s">
        <v>59</v>
      </c>
      <c r="C114" s="5" t="s">
        <v>238</v>
      </c>
      <c r="D114" s="9" t="s">
        <v>138</v>
      </c>
      <c r="E114" s="78" t="s">
        <v>232</v>
      </c>
      <c r="F114" s="6">
        <v>45729</v>
      </c>
      <c r="G114" s="5">
        <v>0</v>
      </c>
      <c r="H114" s="5">
        <v>900</v>
      </c>
      <c r="I114" s="5">
        <v>0</v>
      </c>
      <c r="J114" s="5">
        <v>0</v>
      </c>
      <c r="K114" s="5">
        <v>0</v>
      </c>
      <c r="L114" s="64"/>
    </row>
    <row r="115" spans="1:12" ht="29" x14ac:dyDescent="0.35">
      <c r="A115" s="5">
        <v>114</v>
      </c>
      <c r="B115" s="5" t="s">
        <v>109</v>
      </c>
      <c r="C115" s="5" t="s">
        <v>217</v>
      </c>
      <c r="D115" s="9" t="s">
        <v>138</v>
      </c>
      <c r="E115" s="78" t="s">
        <v>275</v>
      </c>
      <c r="F115" s="6">
        <v>45706</v>
      </c>
      <c r="G115" s="5">
        <v>500</v>
      </c>
      <c r="H115" s="5">
        <v>0</v>
      </c>
      <c r="I115" s="5">
        <v>0</v>
      </c>
      <c r="J115" s="5">
        <v>0</v>
      </c>
      <c r="K115" s="5">
        <v>0</v>
      </c>
      <c r="L115" s="64"/>
    </row>
    <row r="116" spans="1:12" x14ac:dyDescent="0.35">
      <c r="A116" s="5">
        <v>115</v>
      </c>
      <c r="B116" s="5" t="s">
        <v>41</v>
      </c>
      <c r="C116" s="5" t="s">
        <v>217</v>
      </c>
      <c r="D116" s="9" t="s">
        <v>0</v>
      </c>
      <c r="E116" s="79" t="s">
        <v>364</v>
      </c>
      <c r="F116" s="6">
        <v>45639</v>
      </c>
      <c r="G116" s="5">
        <v>1000</v>
      </c>
      <c r="H116" s="5">
        <v>0</v>
      </c>
      <c r="I116" s="5">
        <v>0</v>
      </c>
      <c r="J116" s="5">
        <v>0</v>
      </c>
      <c r="K116" s="5">
        <v>0</v>
      </c>
      <c r="L116" s="64"/>
    </row>
    <row r="117" spans="1:12" x14ac:dyDescent="0.35">
      <c r="A117" s="5">
        <v>116</v>
      </c>
      <c r="B117" s="5" t="s">
        <v>171</v>
      </c>
      <c r="C117" s="5" t="s">
        <v>219</v>
      </c>
      <c r="D117" s="9" t="s">
        <v>77</v>
      </c>
      <c r="E117" s="78" t="s">
        <v>185</v>
      </c>
      <c r="F117" s="6">
        <v>45664</v>
      </c>
      <c r="G117" s="5">
        <v>350</v>
      </c>
      <c r="H117" s="5">
        <v>0</v>
      </c>
      <c r="I117" s="5">
        <v>0</v>
      </c>
      <c r="J117" s="5">
        <v>0</v>
      </c>
      <c r="K117" s="5">
        <v>0</v>
      </c>
      <c r="L117" s="64"/>
    </row>
    <row r="118" spans="1:12" ht="19.5" customHeight="1" x14ac:dyDescent="0.35">
      <c r="A118" s="5">
        <v>117</v>
      </c>
      <c r="B118" s="5" t="s">
        <v>175</v>
      </c>
      <c r="C118" s="5" t="s">
        <v>221</v>
      </c>
      <c r="D118" s="9" t="s">
        <v>176</v>
      </c>
      <c r="E118" s="78" t="s">
        <v>200</v>
      </c>
      <c r="F118" s="6">
        <v>45645</v>
      </c>
      <c r="G118" s="5">
        <v>900</v>
      </c>
      <c r="H118" s="5">
        <v>0</v>
      </c>
      <c r="I118" s="5">
        <v>0</v>
      </c>
      <c r="J118" s="5">
        <v>0</v>
      </c>
      <c r="K118" s="5">
        <v>0</v>
      </c>
      <c r="L118" s="64"/>
    </row>
    <row r="119" spans="1:12" ht="29" x14ac:dyDescent="0.35">
      <c r="A119" s="5">
        <v>118</v>
      </c>
      <c r="B119" s="5" t="s">
        <v>109</v>
      </c>
      <c r="C119" s="5" t="s">
        <v>221</v>
      </c>
      <c r="D119" s="9" t="s">
        <v>17</v>
      </c>
      <c r="E119" s="78" t="s">
        <v>191</v>
      </c>
      <c r="F119" s="6">
        <v>45615</v>
      </c>
      <c r="G119" s="5">
        <v>0</v>
      </c>
      <c r="H119" s="5">
        <v>0</v>
      </c>
      <c r="I119" s="5">
        <v>0</v>
      </c>
      <c r="J119" s="5">
        <v>0</v>
      </c>
      <c r="K119" s="5">
        <v>12</v>
      </c>
      <c r="L119" s="64">
        <f>K119*M5</f>
        <v>151.19999999999999</v>
      </c>
    </row>
    <row r="120" spans="1:12" x14ac:dyDescent="0.35">
      <c r="A120" s="5">
        <v>119</v>
      </c>
      <c r="B120" s="5" t="s">
        <v>109</v>
      </c>
      <c r="C120" s="5" t="s">
        <v>219</v>
      </c>
      <c r="D120" s="9" t="s">
        <v>6</v>
      </c>
      <c r="E120" s="79" t="s">
        <v>178</v>
      </c>
      <c r="F120" s="6">
        <v>45610</v>
      </c>
      <c r="G120" s="5">
        <v>0</v>
      </c>
      <c r="H120" s="5">
        <v>0</v>
      </c>
      <c r="I120" s="5">
        <v>0</v>
      </c>
      <c r="J120" s="5">
        <v>0</v>
      </c>
      <c r="K120" s="5">
        <v>2</v>
      </c>
      <c r="L120" s="64">
        <f>K120*M5</f>
        <v>25.2</v>
      </c>
    </row>
    <row r="121" spans="1:12" x14ac:dyDescent="0.35">
      <c r="A121" s="5">
        <v>120</v>
      </c>
      <c r="B121" s="5" t="s">
        <v>109</v>
      </c>
      <c r="C121" s="5" t="s">
        <v>219</v>
      </c>
      <c r="D121" s="9" t="s">
        <v>17</v>
      </c>
      <c r="E121" s="79" t="s">
        <v>177</v>
      </c>
      <c r="F121" s="6">
        <v>45610</v>
      </c>
      <c r="G121" s="5">
        <v>0</v>
      </c>
      <c r="H121" s="5">
        <v>0</v>
      </c>
      <c r="I121" s="5">
        <v>0</v>
      </c>
      <c r="J121" s="5">
        <v>0</v>
      </c>
      <c r="K121" s="5">
        <v>4</v>
      </c>
      <c r="L121" s="64">
        <f>K121*M5</f>
        <v>50.4</v>
      </c>
    </row>
    <row r="122" spans="1:12" x14ac:dyDescent="0.35">
      <c r="A122" s="5">
        <v>121</v>
      </c>
      <c r="B122" s="5" t="s">
        <v>180</v>
      </c>
      <c r="C122" s="5" t="s">
        <v>217</v>
      </c>
      <c r="D122" s="9" t="s">
        <v>179</v>
      </c>
      <c r="E122" s="79" t="s">
        <v>190</v>
      </c>
      <c r="F122" s="6">
        <v>45679</v>
      </c>
      <c r="G122" s="5">
        <v>500</v>
      </c>
      <c r="H122" s="5">
        <v>0</v>
      </c>
      <c r="I122" s="5">
        <v>0</v>
      </c>
      <c r="J122" s="5">
        <v>0</v>
      </c>
      <c r="K122" s="5">
        <v>0</v>
      </c>
      <c r="L122" s="64"/>
    </row>
    <row r="123" spans="1:12" ht="29" x14ac:dyDescent="0.35">
      <c r="A123" s="5">
        <v>122</v>
      </c>
      <c r="B123" s="5" t="s">
        <v>109</v>
      </c>
      <c r="C123" s="5" t="s">
        <v>221</v>
      </c>
      <c r="D123" s="9" t="s">
        <v>162</v>
      </c>
      <c r="E123" s="78" t="s">
        <v>183</v>
      </c>
      <c r="F123" s="6">
        <v>45615</v>
      </c>
      <c r="G123" s="5">
        <v>0</v>
      </c>
      <c r="H123" s="5">
        <v>0</v>
      </c>
      <c r="I123" s="5">
        <v>0</v>
      </c>
      <c r="J123" s="5">
        <v>0</v>
      </c>
      <c r="K123" s="5">
        <v>12</v>
      </c>
      <c r="L123" s="64">
        <f>K123*M5</f>
        <v>151.19999999999999</v>
      </c>
    </row>
    <row r="124" spans="1:12" ht="29" x14ac:dyDescent="0.35">
      <c r="A124" s="5">
        <v>123</v>
      </c>
      <c r="B124" s="5" t="s">
        <v>109</v>
      </c>
      <c r="C124" s="5" t="s">
        <v>221</v>
      </c>
      <c r="D124" s="9" t="s">
        <v>181</v>
      </c>
      <c r="E124" s="78" t="s">
        <v>182</v>
      </c>
      <c r="F124" s="6">
        <v>45615</v>
      </c>
      <c r="G124" s="5">
        <v>0</v>
      </c>
      <c r="H124" s="5">
        <v>0</v>
      </c>
      <c r="I124" s="5">
        <v>0</v>
      </c>
      <c r="J124" s="5"/>
      <c r="K124" s="5">
        <v>12</v>
      </c>
      <c r="L124" s="64">
        <f>K124*M5</f>
        <v>151.19999999999999</v>
      </c>
    </row>
    <row r="125" spans="1:12" ht="29" x14ac:dyDescent="0.35">
      <c r="A125" s="5">
        <v>124</v>
      </c>
      <c r="B125" s="5" t="s">
        <v>36</v>
      </c>
      <c r="C125" s="5" t="s">
        <v>217</v>
      </c>
      <c r="D125" s="9" t="s">
        <v>6</v>
      </c>
      <c r="E125" s="78" t="s">
        <v>434</v>
      </c>
      <c r="F125" s="6">
        <v>45523</v>
      </c>
      <c r="G125" s="5">
        <v>0</v>
      </c>
      <c r="H125" s="5">
        <v>0</v>
      </c>
      <c r="I125" s="5">
        <v>0</v>
      </c>
      <c r="J125" s="5">
        <v>6</v>
      </c>
      <c r="K125" s="5">
        <v>0</v>
      </c>
      <c r="L125" s="64"/>
    </row>
    <row r="126" spans="1:12" ht="29" x14ac:dyDescent="0.35">
      <c r="A126" s="5">
        <v>125</v>
      </c>
      <c r="B126" s="5" t="s">
        <v>109</v>
      </c>
      <c r="C126" s="5" t="s">
        <v>221</v>
      </c>
      <c r="D126" s="9" t="s">
        <v>147</v>
      </c>
      <c r="E126" s="78" t="s">
        <v>192</v>
      </c>
      <c r="F126" s="6">
        <v>45615</v>
      </c>
      <c r="G126" s="5">
        <v>0</v>
      </c>
      <c r="H126" s="5">
        <v>0</v>
      </c>
      <c r="I126" s="5">
        <v>0</v>
      </c>
      <c r="J126" s="5">
        <v>0</v>
      </c>
      <c r="K126" s="5">
        <v>6</v>
      </c>
      <c r="L126" s="64">
        <f>K126*M5</f>
        <v>75.599999999999994</v>
      </c>
    </row>
    <row r="127" spans="1:12" x14ac:dyDescent="0.35">
      <c r="A127" s="5">
        <v>126</v>
      </c>
      <c r="B127" s="5" t="s">
        <v>109</v>
      </c>
      <c r="C127" s="5" t="s">
        <v>218</v>
      </c>
      <c r="D127" s="9" t="s">
        <v>6</v>
      </c>
      <c r="E127" s="78" t="s">
        <v>193</v>
      </c>
      <c r="F127" s="84">
        <v>45678</v>
      </c>
      <c r="G127" s="5">
        <v>0</v>
      </c>
      <c r="H127" s="5">
        <v>0</v>
      </c>
      <c r="I127" s="5">
        <v>0</v>
      </c>
      <c r="J127" s="5">
        <v>0</v>
      </c>
      <c r="K127" s="5">
        <v>8</v>
      </c>
      <c r="L127" s="64">
        <f>K127*M5</f>
        <v>100.8</v>
      </c>
    </row>
    <row r="128" spans="1:12" x14ac:dyDescent="0.35">
      <c r="A128" s="5">
        <v>127</v>
      </c>
      <c r="B128" s="5" t="s">
        <v>109</v>
      </c>
      <c r="C128" s="5" t="s">
        <v>219</v>
      </c>
      <c r="D128" s="9" t="s">
        <v>17</v>
      </c>
      <c r="E128" s="78" t="s">
        <v>201</v>
      </c>
      <c r="F128" s="6">
        <v>45680</v>
      </c>
      <c r="G128" s="5">
        <v>0</v>
      </c>
      <c r="H128" s="5">
        <v>0</v>
      </c>
      <c r="I128" s="5">
        <v>0</v>
      </c>
      <c r="J128" s="5">
        <v>0</v>
      </c>
      <c r="K128" s="5">
        <v>8</v>
      </c>
      <c r="L128" s="64">
        <f>K128*M5</f>
        <v>100.8</v>
      </c>
    </row>
    <row r="129" spans="1:12" ht="29" x14ac:dyDescent="0.35">
      <c r="A129" s="5">
        <v>128</v>
      </c>
      <c r="B129" s="5" t="s">
        <v>109</v>
      </c>
      <c r="C129" s="5" t="s">
        <v>219</v>
      </c>
      <c r="D129" s="9" t="s">
        <v>187</v>
      </c>
      <c r="E129" s="78" t="s">
        <v>202</v>
      </c>
      <c r="F129" s="6">
        <v>45680</v>
      </c>
      <c r="G129" s="5">
        <v>0</v>
      </c>
      <c r="H129" s="5">
        <v>0</v>
      </c>
      <c r="I129" s="5">
        <v>0</v>
      </c>
      <c r="J129" s="5">
        <v>0</v>
      </c>
      <c r="K129" s="5">
        <v>4</v>
      </c>
      <c r="L129" s="64">
        <f>K129*M5</f>
        <v>50.4</v>
      </c>
    </row>
    <row r="130" spans="1:12" s="30" customFormat="1" x14ac:dyDescent="0.35">
      <c r="A130" s="5">
        <v>129</v>
      </c>
      <c r="B130" s="24" t="s">
        <v>109</v>
      </c>
      <c r="C130" s="5" t="s">
        <v>217</v>
      </c>
      <c r="D130" s="25" t="s">
        <v>187</v>
      </c>
      <c r="E130" s="85" t="s">
        <v>203</v>
      </c>
      <c r="F130" s="26">
        <v>45685</v>
      </c>
      <c r="G130" s="24">
        <v>0</v>
      </c>
      <c r="H130" s="24">
        <v>0</v>
      </c>
      <c r="I130" s="24">
        <v>0</v>
      </c>
      <c r="J130" s="24">
        <v>0</v>
      </c>
      <c r="K130" s="24">
        <v>4</v>
      </c>
      <c r="L130" s="64">
        <f>K130*M5</f>
        <v>50.4</v>
      </c>
    </row>
    <row r="131" spans="1:12" ht="29" x14ac:dyDescent="0.35">
      <c r="A131" s="5">
        <v>130</v>
      </c>
      <c r="B131" s="5" t="s">
        <v>109</v>
      </c>
      <c r="C131" s="5" t="s">
        <v>218</v>
      </c>
      <c r="D131" s="9" t="s">
        <v>181</v>
      </c>
      <c r="E131" s="78" t="s">
        <v>194</v>
      </c>
      <c r="F131" s="84">
        <v>45678</v>
      </c>
      <c r="G131" s="5">
        <v>0</v>
      </c>
      <c r="H131" s="5">
        <v>0</v>
      </c>
      <c r="I131" s="5">
        <v>0</v>
      </c>
      <c r="J131" s="5">
        <v>0</v>
      </c>
      <c r="K131" s="5">
        <v>8</v>
      </c>
      <c r="L131" s="64">
        <f>K131*M5</f>
        <v>100.8</v>
      </c>
    </row>
    <row r="132" spans="1:12" s="30" customFormat="1" ht="29" x14ac:dyDescent="0.35">
      <c r="A132" s="5">
        <v>131</v>
      </c>
      <c r="B132" s="24" t="s">
        <v>109</v>
      </c>
      <c r="C132" s="5" t="s">
        <v>218</v>
      </c>
      <c r="D132" s="25" t="s">
        <v>70</v>
      </c>
      <c r="E132" s="78" t="s">
        <v>206</v>
      </c>
      <c r="F132" s="26">
        <v>45687</v>
      </c>
      <c r="G132" s="24">
        <v>0</v>
      </c>
      <c r="H132" s="24">
        <v>0</v>
      </c>
      <c r="I132" s="24">
        <v>0</v>
      </c>
      <c r="J132" s="24">
        <v>0</v>
      </c>
      <c r="K132" s="24">
        <v>8</v>
      </c>
      <c r="L132" s="64">
        <f>K132*M5</f>
        <v>100.8</v>
      </c>
    </row>
    <row r="133" spans="1:12" ht="29" x14ac:dyDescent="0.35">
      <c r="A133" s="5">
        <v>132</v>
      </c>
      <c r="B133" s="5" t="s">
        <v>109</v>
      </c>
      <c r="C133" s="5" t="s">
        <v>218</v>
      </c>
      <c r="D133" s="9" t="s">
        <v>147</v>
      </c>
      <c r="E133" s="78" t="s">
        <v>207</v>
      </c>
      <c r="F133" s="6">
        <v>45687</v>
      </c>
      <c r="G133" s="5">
        <v>0</v>
      </c>
      <c r="H133" s="5">
        <v>0</v>
      </c>
      <c r="I133" s="5">
        <v>0</v>
      </c>
      <c r="J133" s="5">
        <v>0</v>
      </c>
      <c r="K133" s="5">
        <v>4</v>
      </c>
      <c r="L133" s="64">
        <f>K133*M5</f>
        <v>50.4</v>
      </c>
    </row>
    <row r="134" spans="1:12" x14ac:dyDescent="0.35">
      <c r="A134" s="5">
        <v>133</v>
      </c>
      <c r="B134" s="5" t="s">
        <v>109</v>
      </c>
      <c r="C134" s="5" t="s">
        <v>218</v>
      </c>
      <c r="D134" s="9" t="s">
        <v>147</v>
      </c>
      <c r="E134" s="78" t="s">
        <v>196</v>
      </c>
      <c r="F134" s="84">
        <v>45678</v>
      </c>
      <c r="G134" s="5">
        <v>0</v>
      </c>
      <c r="H134" s="5">
        <v>0</v>
      </c>
      <c r="I134" s="5">
        <v>0</v>
      </c>
      <c r="J134" s="5">
        <v>0</v>
      </c>
      <c r="K134" s="5">
        <v>4</v>
      </c>
      <c r="L134" s="64">
        <f>K134*M5</f>
        <v>50.4</v>
      </c>
    </row>
    <row r="135" spans="1:12" x14ac:dyDescent="0.35">
      <c r="A135" s="5">
        <v>134</v>
      </c>
      <c r="B135" s="5" t="s">
        <v>180</v>
      </c>
      <c r="C135" s="5" t="s">
        <v>217</v>
      </c>
      <c r="D135" s="9" t="s">
        <v>179</v>
      </c>
      <c r="E135" s="79" t="s">
        <v>241</v>
      </c>
      <c r="F135" s="84">
        <v>45693</v>
      </c>
      <c r="G135" s="5">
        <v>500</v>
      </c>
      <c r="H135" s="5">
        <v>0</v>
      </c>
      <c r="I135" s="5">
        <v>0</v>
      </c>
      <c r="J135" s="5">
        <v>0</v>
      </c>
      <c r="K135" s="5">
        <v>0</v>
      </c>
      <c r="L135" s="64"/>
    </row>
    <row r="136" spans="1:12" ht="29" x14ac:dyDescent="0.35">
      <c r="A136" s="5">
        <v>135</v>
      </c>
      <c r="B136" s="5" t="s">
        <v>109</v>
      </c>
      <c r="C136" s="5" t="s">
        <v>218</v>
      </c>
      <c r="D136" s="9" t="s">
        <v>112</v>
      </c>
      <c r="E136" s="78" t="s">
        <v>208</v>
      </c>
      <c r="F136" s="6">
        <v>45687</v>
      </c>
      <c r="G136" s="5">
        <v>0</v>
      </c>
      <c r="H136" s="5">
        <v>0</v>
      </c>
      <c r="I136" s="5">
        <v>0</v>
      </c>
      <c r="J136" s="5">
        <v>0</v>
      </c>
      <c r="K136" s="5">
        <v>8</v>
      </c>
      <c r="L136" s="64">
        <f>K136*M5</f>
        <v>100.8</v>
      </c>
    </row>
    <row r="137" spans="1:12" x14ac:dyDescent="0.35">
      <c r="A137" s="5">
        <v>136</v>
      </c>
      <c r="B137" s="5" t="s">
        <v>109</v>
      </c>
      <c r="C137" s="5" t="s">
        <v>218</v>
      </c>
      <c r="D137" s="9" t="s">
        <v>188</v>
      </c>
      <c r="E137" s="78" t="s">
        <v>195</v>
      </c>
      <c r="F137" s="84">
        <v>45678</v>
      </c>
      <c r="G137" s="5">
        <v>0</v>
      </c>
      <c r="H137" s="5">
        <v>0</v>
      </c>
      <c r="I137" s="5">
        <v>0</v>
      </c>
      <c r="J137" s="5">
        <v>0</v>
      </c>
      <c r="K137" s="5">
        <v>8</v>
      </c>
      <c r="L137" s="64">
        <f>K137*M5</f>
        <v>100.8</v>
      </c>
    </row>
    <row r="138" spans="1:12" s="30" customFormat="1" x14ac:dyDescent="0.35">
      <c r="A138" s="5">
        <v>137</v>
      </c>
      <c r="B138" s="24" t="s">
        <v>109</v>
      </c>
      <c r="C138" s="5" t="s">
        <v>217</v>
      </c>
      <c r="D138" s="25" t="s">
        <v>188</v>
      </c>
      <c r="E138" s="78" t="s">
        <v>204</v>
      </c>
      <c r="F138" s="26">
        <v>45685</v>
      </c>
      <c r="G138" s="24">
        <v>0</v>
      </c>
      <c r="H138" s="24">
        <v>0</v>
      </c>
      <c r="I138" s="24">
        <v>0</v>
      </c>
      <c r="J138" s="24">
        <v>0</v>
      </c>
      <c r="K138" s="24">
        <v>8</v>
      </c>
      <c r="L138" s="64">
        <f>K138*M5</f>
        <v>100.8</v>
      </c>
    </row>
    <row r="139" spans="1:12" ht="29" x14ac:dyDescent="0.35">
      <c r="A139" s="5">
        <v>138</v>
      </c>
      <c r="B139" s="5" t="s">
        <v>36</v>
      </c>
      <c r="C139" s="5" t="s">
        <v>217</v>
      </c>
      <c r="D139" s="9" t="s">
        <v>70</v>
      </c>
      <c r="E139" s="78" t="s">
        <v>210</v>
      </c>
      <c r="F139" s="84">
        <v>45699</v>
      </c>
      <c r="G139" s="5">
        <v>2000</v>
      </c>
      <c r="H139" s="5">
        <v>0</v>
      </c>
      <c r="I139" s="5">
        <v>0</v>
      </c>
      <c r="J139" s="5">
        <v>0</v>
      </c>
      <c r="K139" s="5">
        <v>0</v>
      </c>
      <c r="L139" s="64"/>
    </row>
    <row r="140" spans="1:12" ht="29" x14ac:dyDescent="0.35">
      <c r="A140" s="5">
        <v>139</v>
      </c>
      <c r="B140" s="5" t="s">
        <v>109</v>
      </c>
      <c r="C140" s="5" t="s">
        <v>219</v>
      </c>
      <c r="D140" s="9" t="s">
        <v>8</v>
      </c>
      <c r="E140" s="78" t="s">
        <v>205</v>
      </c>
      <c r="F140" s="84">
        <v>45687</v>
      </c>
      <c r="G140" s="5">
        <v>0</v>
      </c>
      <c r="H140" s="5">
        <v>0</v>
      </c>
      <c r="I140" s="5">
        <v>0</v>
      </c>
      <c r="J140" s="5">
        <v>0</v>
      </c>
      <c r="K140" s="5">
        <v>4</v>
      </c>
      <c r="L140" s="64">
        <f>K140*M5</f>
        <v>50.4</v>
      </c>
    </row>
    <row r="141" spans="1:12" x14ac:dyDescent="0.35">
      <c r="A141" s="5">
        <v>140</v>
      </c>
      <c r="B141" s="5" t="s">
        <v>109</v>
      </c>
      <c r="C141" s="5" t="s">
        <v>218</v>
      </c>
      <c r="D141" s="9" t="s">
        <v>8</v>
      </c>
      <c r="E141" s="78" t="s">
        <v>212</v>
      </c>
      <c r="F141" s="84">
        <v>45692</v>
      </c>
      <c r="G141" s="5">
        <v>0</v>
      </c>
      <c r="H141" s="5">
        <v>0</v>
      </c>
      <c r="I141" s="5">
        <v>0</v>
      </c>
      <c r="J141" s="5">
        <v>0</v>
      </c>
      <c r="K141" s="5">
        <v>2</v>
      </c>
      <c r="L141" s="64">
        <f>K141*M5</f>
        <v>25.2</v>
      </c>
    </row>
    <row r="142" spans="1:12" x14ac:dyDescent="0.35">
      <c r="A142" s="5">
        <v>141</v>
      </c>
      <c r="B142" s="5" t="s">
        <v>109</v>
      </c>
      <c r="C142" s="5" t="s">
        <v>217</v>
      </c>
      <c r="D142" s="9" t="s">
        <v>179</v>
      </c>
      <c r="E142" s="78" t="s">
        <v>209</v>
      </c>
      <c r="F142" s="84">
        <v>45569</v>
      </c>
      <c r="G142" s="5">
        <v>0</v>
      </c>
      <c r="H142" s="5">
        <v>300</v>
      </c>
      <c r="I142" s="5">
        <v>0</v>
      </c>
      <c r="J142" s="5">
        <v>0</v>
      </c>
      <c r="K142" s="5">
        <v>0</v>
      </c>
      <c r="L142" s="64"/>
    </row>
    <row r="143" spans="1:12" x14ac:dyDescent="0.35">
      <c r="A143" s="5">
        <v>142</v>
      </c>
      <c r="B143" s="5" t="s">
        <v>109</v>
      </c>
      <c r="C143" s="5" t="s">
        <v>218</v>
      </c>
      <c r="D143" s="9" t="s">
        <v>17</v>
      </c>
      <c r="E143" s="79" t="s">
        <v>213</v>
      </c>
      <c r="F143" s="84">
        <v>45687</v>
      </c>
      <c r="G143" s="5">
        <v>0</v>
      </c>
      <c r="H143" s="5">
        <v>0</v>
      </c>
      <c r="I143" s="5">
        <v>0</v>
      </c>
      <c r="J143" s="5">
        <v>0</v>
      </c>
      <c r="K143" s="5">
        <v>8</v>
      </c>
      <c r="L143" s="64">
        <f>K143*M5</f>
        <v>100.8</v>
      </c>
    </row>
    <row r="144" spans="1:12" ht="29" x14ac:dyDescent="0.35">
      <c r="A144" s="5">
        <v>143</v>
      </c>
      <c r="B144" s="5" t="s">
        <v>109</v>
      </c>
      <c r="C144" s="5" t="s">
        <v>218</v>
      </c>
      <c r="D144" s="9" t="s">
        <v>17</v>
      </c>
      <c r="E144" s="78" t="s">
        <v>214</v>
      </c>
      <c r="F144" s="84">
        <v>45692</v>
      </c>
      <c r="G144" s="5">
        <v>0</v>
      </c>
      <c r="H144" s="5">
        <v>0</v>
      </c>
      <c r="I144" s="5">
        <v>0</v>
      </c>
      <c r="J144" s="5">
        <v>0</v>
      </c>
      <c r="K144" s="5">
        <v>8</v>
      </c>
      <c r="L144" s="64">
        <f>K144*M5</f>
        <v>100.8</v>
      </c>
    </row>
    <row r="145" spans="1:12" ht="29" x14ac:dyDescent="0.35">
      <c r="A145" s="5">
        <v>144</v>
      </c>
      <c r="B145" s="5" t="s">
        <v>109</v>
      </c>
      <c r="C145" s="5" t="s">
        <v>233</v>
      </c>
      <c r="D145" s="9" t="s">
        <v>6</v>
      </c>
      <c r="E145" s="78" t="s">
        <v>225</v>
      </c>
      <c r="F145" s="84">
        <v>45720</v>
      </c>
      <c r="G145" s="5">
        <v>0</v>
      </c>
      <c r="H145" s="5">
        <v>0</v>
      </c>
      <c r="I145" s="5">
        <v>0</v>
      </c>
      <c r="J145" s="5">
        <v>0</v>
      </c>
      <c r="K145" s="5">
        <v>8</v>
      </c>
      <c r="L145" s="64">
        <f>K145*M5</f>
        <v>100.8</v>
      </c>
    </row>
    <row r="146" spans="1:12" ht="29" x14ac:dyDescent="0.35">
      <c r="A146" s="5">
        <v>145</v>
      </c>
      <c r="B146" s="5" t="s">
        <v>109</v>
      </c>
      <c r="C146" s="5" t="s">
        <v>219</v>
      </c>
      <c r="D146" s="9" t="s">
        <v>6</v>
      </c>
      <c r="E146" s="78" t="s">
        <v>435</v>
      </c>
      <c r="F146" s="84">
        <v>45692</v>
      </c>
      <c r="G146" s="5">
        <v>0</v>
      </c>
      <c r="H146" s="5">
        <v>0</v>
      </c>
      <c r="I146" s="5">
        <v>0</v>
      </c>
      <c r="J146" s="5">
        <v>1</v>
      </c>
      <c r="K146" s="5">
        <v>0</v>
      </c>
      <c r="L146" s="64"/>
    </row>
    <row r="147" spans="1:12" ht="29" x14ac:dyDescent="0.35">
      <c r="A147" s="5">
        <v>146</v>
      </c>
      <c r="B147" s="5" t="s">
        <v>109</v>
      </c>
      <c r="C147" s="5" t="s">
        <v>219</v>
      </c>
      <c r="D147" s="9" t="s">
        <v>6</v>
      </c>
      <c r="E147" s="78" t="s">
        <v>437</v>
      </c>
      <c r="F147" s="84">
        <v>45692</v>
      </c>
      <c r="G147" s="5">
        <v>0</v>
      </c>
      <c r="H147" s="5">
        <v>0</v>
      </c>
      <c r="I147" s="5">
        <v>0</v>
      </c>
      <c r="J147" s="5">
        <v>1</v>
      </c>
      <c r="K147" s="5">
        <v>0</v>
      </c>
      <c r="L147" s="64"/>
    </row>
    <row r="148" spans="1:12" ht="29" x14ac:dyDescent="0.35">
      <c r="A148" s="5">
        <v>147</v>
      </c>
      <c r="B148" s="5" t="s">
        <v>109</v>
      </c>
      <c r="C148" s="5" t="s">
        <v>219</v>
      </c>
      <c r="D148" s="9" t="s">
        <v>6</v>
      </c>
      <c r="E148" s="78" t="s">
        <v>436</v>
      </c>
      <c r="F148" s="84">
        <v>45698</v>
      </c>
      <c r="G148" s="5">
        <v>0</v>
      </c>
      <c r="H148" s="5">
        <v>0</v>
      </c>
      <c r="I148" s="5">
        <v>0</v>
      </c>
      <c r="J148" s="5">
        <v>1</v>
      </c>
      <c r="K148" s="5">
        <v>0</v>
      </c>
      <c r="L148" s="64"/>
    </row>
    <row r="149" spans="1:12" ht="29" x14ac:dyDescent="0.35">
      <c r="A149" s="5">
        <v>148</v>
      </c>
      <c r="B149" s="5" t="s">
        <v>109</v>
      </c>
      <c r="C149" s="5" t="s">
        <v>219</v>
      </c>
      <c r="D149" s="9" t="s">
        <v>6</v>
      </c>
      <c r="E149" s="78" t="s">
        <v>438</v>
      </c>
      <c r="F149" s="84">
        <v>45698</v>
      </c>
      <c r="G149" s="5">
        <v>0</v>
      </c>
      <c r="H149" s="5">
        <v>0</v>
      </c>
      <c r="I149" s="5">
        <v>0</v>
      </c>
      <c r="J149" s="5">
        <v>1</v>
      </c>
      <c r="K149" s="5">
        <v>0</v>
      </c>
      <c r="L149" s="64"/>
    </row>
    <row r="150" spans="1:12" ht="29" x14ac:dyDescent="0.35">
      <c r="A150" s="5">
        <v>149</v>
      </c>
      <c r="B150" s="5" t="s">
        <v>109</v>
      </c>
      <c r="C150" s="5" t="s">
        <v>217</v>
      </c>
      <c r="D150" s="9" t="s">
        <v>162</v>
      </c>
      <c r="E150" s="81" t="s">
        <v>231</v>
      </c>
      <c r="F150" s="84">
        <v>45721</v>
      </c>
      <c r="G150" s="5">
        <v>0</v>
      </c>
      <c r="H150" s="5">
        <v>0</v>
      </c>
      <c r="I150" s="5">
        <v>0</v>
      </c>
      <c r="J150" s="5">
        <v>0</v>
      </c>
      <c r="K150" s="5">
        <v>8</v>
      </c>
      <c r="L150" s="64">
        <f>K150*M5</f>
        <v>100.8</v>
      </c>
    </row>
    <row r="151" spans="1:12" ht="43.5" x14ac:dyDescent="0.35">
      <c r="A151" s="5">
        <v>150</v>
      </c>
      <c r="B151" s="5" t="s">
        <v>59</v>
      </c>
      <c r="C151" s="5" t="s">
        <v>217</v>
      </c>
      <c r="D151" s="9" t="s">
        <v>162</v>
      </c>
      <c r="E151" s="78" t="s">
        <v>230</v>
      </c>
      <c r="F151" s="84">
        <v>45719</v>
      </c>
      <c r="G151" s="7">
        <v>10000</v>
      </c>
      <c r="H151" s="5">
        <v>0</v>
      </c>
      <c r="I151" s="5">
        <v>0</v>
      </c>
      <c r="J151" s="5">
        <v>0</v>
      </c>
      <c r="K151" s="5">
        <v>0</v>
      </c>
      <c r="L151" s="64"/>
    </row>
    <row r="152" spans="1:12" x14ac:dyDescent="0.35">
      <c r="A152" s="5">
        <v>151</v>
      </c>
      <c r="B152" s="5" t="s">
        <v>109</v>
      </c>
      <c r="C152" s="5" t="s">
        <v>219</v>
      </c>
      <c r="D152" s="9" t="s">
        <v>110</v>
      </c>
      <c r="E152" s="78" t="s">
        <v>226</v>
      </c>
      <c r="F152" s="84">
        <v>45719</v>
      </c>
      <c r="G152" s="5">
        <v>0</v>
      </c>
      <c r="H152" s="5">
        <v>0</v>
      </c>
      <c r="I152" s="5">
        <v>0</v>
      </c>
      <c r="J152" s="5">
        <v>0</v>
      </c>
      <c r="K152" s="5">
        <v>18</v>
      </c>
      <c r="L152" s="64">
        <f>K152*M5</f>
        <v>226.79999999999998</v>
      </c>
    </row>
    <row r="153" spans="1:12" ht="29" x14ac:dyDescent="0.35">
      <c r="A153" s="5">
        <v>152</v>
      </c>
      <c r="B153" s="5" t="s">
        <v>109</v>
      </c>
      <c r="C153" s="5" t="s">
        <v>238</v>
      </c>
      <c r="D153" s="9" t="s">
        <v>162</v>
      </c>
      <c r="E153" s="78" t="s">
        <v>235</v>
      </c>
      <c r="F153" s="6">
        <v>45728</v>
      </c>
      <c r="G153" s="5">
        <v>0</v>
      </c>
      <c r="H153" s="5">
        <v>0</v>
      </c>
      <c r="I153" s="5">
        <v>0</v>
      </c>
      <c r="J153" s="5">
        <v>0</v>
      </c>
      <c r="K153" s="5">
        <v>8</v>
      </c>
      <c r="L153" s="64">
        <f>K153*M5</f>
        <v>100.8</v>
      </c>
    </row>
    <row r="154" spans="1:12" x14ac:dyDescent="0.35">
      <c r="A154" s="5">
        <v>153</v>
      </c>
      <c r="B154" s="5" t="s">
        <v>109</v>
      </c>
      <c r="C154" s="5" t="s">
        <v>219</v>
      </c>
      <c r="D154" s="9" t="s">
        <v>224</v>
      </c>
      <c r="E154" s="78" t="s">
        <v>227</v>
      </c>
      <c r="F154" s="84">
        <v>45719</v>
      </c>
      <c r="G154" s="5">
        <v>0</v>
      </c>
      <c r="H154" s="5">
        <v>0</v>
      </c>
      <c r="I154" s="5">
        <v>0</v>
      </c>
      <c r="J154" s="5">
        <v>0</v>
      </c>
      <c r="K154" s="5">
        <v>1</v>
      </c>
      <c r="L154" s="64">
        <f>K154*M5</f>
        <v>12.6</v>
      </c>
    </row>
    <row r="155" spans="1:12" ht="29" x14ac:dyDescent="0.35">
      <c r="A155" s="5">
        <v>154</v>
      </c>
      <c r="B155" s="46" t="s">
        <v>228</v>
      </c>
      <c r="C155" s="5" t="s">
        <v>221</v>
      </c>
      <c r="D155" s="9" t="s">
        <v>138</v>
      </c>
      <c r="E155" s="78" t="s">
        <v>229</v>
      </c>
      <c r="F155" s="6">
        <v>45723</v>
      </c>
      <c r="G155" s="5">
        <v>0</v>
      </c>
      <c r="H155" s="5">
        <v>900</v>
      </c>
      <c r="I155" s="5">
        <v>0</v>
      </c>
      <c r="J155" s="5">
        <v>0</v>
      </c>
      <c r="K155" s="5">
        <v>0</v>
      </c>
      <c r="L155" s="64"/>
    </row>
    <row r="156" spans="1:12" s="30" customFormat="1" x14ac:dyDescent="0.35">
      <c r="A156" s="5">
        <v>155</v>
      </c>
      <c r="B156" s="86" t="s">
        <v>36</v>
      </c>
      <c r="C156" s="24" t="s">
        <v>217</v>
      </c>
      <c r="D156" s="86" t="s">
        <v>187</v>
      </c>
      <c r="E156" s="79" t="s">
        <v>439</v>
      </c>
      <c r="F156" s="26">
        <v>45733</v>
      </c>
      <c r="G156" s="24">
        <v>0</v>
      </c>
      <c r="H156" s="24">
        <v>0</v>
      </c>
      <c r="I156" s="24">
        <v>1</v>
      </c>
      <c r="J156" s="24">
        <v>0</v>
      </c>
      <c r="K156" s="24">
        <v>0</v>
      </c>
      <c r="L156" s="65"/>
    </row>
    <row r="157" spans="1:12" ht="29" x14ac:dyDescent="0.35">
      <c r="A157" s="5">
        <v>156</v>
      </c>
      <c r="B157" s="5" t="s">
        <v>109</v>
      </c>
      <c r="C157" s="5" t="s">
        <v>217</v>
      </c>
      <c r="D157" s="9" t="s">
        <v>162</v>
      </c>
      <c r="E157" s="78" t="s">
        <v>236</v>
      </c>
      <c r="F157" s="6">
        <v>45735</v>
      </c>
      <c r="G157" s="5">
        <v>0</v>
      </c>
      <c r="H157" s="5">
        <v>0</v>
      </c>
      <c r="I157" s="5">
        <v>0</v>
      </c>
      <c r="J157" s="5">
        <v>0</v>
      </c>
      <c r="K157" s="5">
        <v>8</v>
      </c>
      <c r="L157" s="64">
        <f>K157*M5</f>
        <v>100.8</v>
      </c>
    </row>
    <row r="158" spans="1:12" ht="29" x14ac:dyDescent="0.35">
      <c r="A158" s="5">
        <v>157</v>
      </c>
      <c r="B158" s="5" t="s">
        <v>109</v>
      </c>
      <c r="C158" s="5" t="s">
        <v>217</v>
      </c>
      <c r="D158" s="9" t="s">
        <v>162</v>
      </c>
      <c r="E158" s="78" t="s">
        <v>237</v>
      </c>
      <c r="F158" s="6">
        <v>45742</v>
      </c>
      <c r="G158" s="5">
        <v>0</v>
      </c>
      <c r="H158" s="5">
        <v>0</v>
      </c>
      <c r="I158" s="5">
        <v>0</v>
      </c>
      <c r="J158" s="5">
        <v>0</v>
      </c>
      <c r="K158" s="5">
        <v>8</v>
      </c>
      <c r="L158" s="64">
        <f>K158*M5</f>
        <v>100.8</v>
      </c>
    </row>
    <row r="159" spans="1:12" ht="29" x14ac:dyDescent="0.35">
      <c r="A159" s="5">
        <v>158</v>
      </c>
      <c r="B159" s="5" t="s">
        <v>109</v>
      </c>
      <c r="C159" s="5" t="s">
        <v>219</v>
      </c>
      <c r="D159" s="9" t="s">
        <v>6</v>
      </c>
      <c r="E159" s="78" t="s">
        <v>440</v>
      </c>
      <c r="F159" s="6">
        <v>45712</v>
      </c>
      <c r="G159" s="5">
        <v>0</v>
      </c>
      <c r="H159" s="5">
        <v>0</v>
      </c>
      <c r="I159" s="5">
        <v>0</v>
      </c>
      <c r="J159" s="5">
        <v>1</v>
      </c>
      <c r="K159" s="5">
        <v>0</v>
      </c>
      <c r="L159" s="64"/>
    </row>
    <row r="160" spans="1:12" ht="29" x14ac:dyDescent="0.35">
      <c r="A160" s="5">
        <v>159</v>
      </c>
      <c r="B160" s="5" t="s">
        <v>109</v>
      </c>
      <c r="C160" s="5" t="s">
        <v>219</v>
      </c>
      <c r="D160" s="9" t="s">
        <v>6</v>
      </c>
      <c r="E160" s="78" t="s">
        <v>441</v>
      </c>
      <c r="F160" s="6">
        <v>45712</v>
      </c>
      <c r="G160" s="5">
        <v>0</v>
      </c>
      <c r="H160" s="5">
        <v>0</v>
      </c>
      <c r="I160" s="5">
        <v>0</v>
      </c>
      <c r="J160" s="5">
        <v>1</v>
      </c>
      <c r="K160" s="5">
        <v>0</v>
      </c>
      <c r="L160" s="64"/>
    </row>
    <row r="161" spans="1:12" s="30" customFormat="1" x14ac:dyDescent="0.35">
      <c r="A161" s="5">
        <v>160</v>
      </c>
      <c r="B161" s="24" t="s">
        <v>109</v>
      </c>
      <c r="C161" s="24" t="s">
        <v>218</v>
      </c>
      <c r="D161" s="25" t="s">
        <v>181</v>
      </c>
      <c r="E161" s="78" t="s">
        <v>255</v>
      </c>
      <c r="F161" s="36">
        <v>45730</v>
      </c>
      <c r="G161" s="24">
        <v>1000</v>
      </c>
      <c r="H161" s="24">
        <v>0</v>
      </c>
      <c r="I161" s="24">
        <v>0</v>
      </c>
      <c r="J161" s="24">
        <v>0</v>
      </c>
      <c r="K161" s="24">
        <v>0</v>
      </c>
      <c r="L161" s="65"/>
    </row>
    <row r="162" spans="1:12" s="30" customFormat="1" ht="29" x14ac:dyDescent="0.35">
      <c r="A162" s="5">
        <v>161</v>
      </c>
      <c r="B162" s="24" t="s">
        <v>36</v>
      </c>
      <c r="C162" s="24" t="s">
        <v>238</v>
      </c>
      <c r="D162" s="25" t="s">
        <v>6</v>
      </c>
      <c r="E162" s="78" t="s">
        <v>280</v>
      </c>
      <c r="F162" s="36">
        <v>45737</v>
      </c>
      <c r="G162" s="24">
        <v>0</v>
      </c>
      <c r="H162" s="24">
        <v>0</v>
      </c>
      <c r="I162" s="24">
        <v>0</v>
      </c>
      <c r="J162" s="24">
        <v>0</v>
      </c>
      <c r="K162" s="24">
        <v>2</v>
      </c>
      <c r="L162" s="64">
        <f>K162*M5</f>
        <v>25.2</v>
      </c>
    </row>
    <row r="163" spans="1:12" s="30" customFormat="1" x14ac:dyDescent="0.35">
      <c r="D163" s="29"/>
      <c r="E163" s="62"/>
      <c r="F163" s="38"/>
    </row>
    <row r="164" spans="1:12" ht="14" customHeight="1" x14ac:dyDescent="0.35">
      <c r="E164" s="28"/>
      <c r="F164" t="s">
        <v>10</v>
      </c>
      <c r="G164" s="32">
        <f>SUM(G2:G162)</f>
        <v>81470.399999999994</v>
      </c>
    </row>
    <row r="165" spans="1:12" x14ac:dyDescent="0.35">
      <c r="F165" s="11" t="s">
        <v>22</v>
      </c>
      <c r="G165" s="11"/>
      <c r="H165" s="17">
        <f>SUM(H2:H164)</f>
        <v>11798</v>
      </c>
    </row>
    <row r="166" spans="1:12" x14ac:dyDescent="0.35">
      <c r="F166" s="12" t="s">
        <v>73</v>
      </c>
      <c r="G166" s="12"/>
      <c r="H166" s="12"/>
      <c r="I166" s="12"/>
      <c r="J166" s="12" t="s">
        <v>27</v>
      </c>
      <c r="K166" s="12">
        <f>SUM(K2:K165)</f>
        <v>328</v>
      </c>
      <c r="L166" s="12"/>
    </row>
    <row r="167" spans="1:12" x14ac:dyDescent="0.35">
      <c r="F167" s="12" t="s">
        <v>378</v>
      </c>
      <c r="G167" s="12"/>
      <c r="H167" s="12"/>
      <c r="I167" s="12"/>
      <c r="J167" s="12"/>
      <c r="K167" s="12"/>
      <c r="L167" s="67">
        <f>SUM(L2:L166)</f>
        <v>4298.1000000000022</v>
      </c>
    </row>
    <row r="168" spans="1:12" x14ac:dyDescent="0.35">
      <c r="F168" s="13" t="s">
        <v>19</v>
      </c>
      <c r="G168" s="13"/>
      <c r="H168" s="13"/>
      <c r="I168" s="12">
        <f>SUM(I6:I166)</f>
        <v>12</v>
      </c>
    </row>
    <row r="169" spans="1:12" x14ac:dyDescent="0.35">
      <c r="F169" s="14" t="s">
        <v>28</v>
      </c>
      <c r="G169" s="14"/>
      <c r="H169" s="14"/>
      <c r="I169" s="14"/>
      <c r="J169" s="18">
        <f>SUM(J2:J160)</f>
        <v>16</v>
      </c>
      <c r="K169" s="14"/>
      <c r="L169" s="14"/>
    </row>
    <row r="170" spans="1:12" x14ac:dyDescent="0.35">
      <c r="F170" s="14"/>
      <c r="G170" s="14"/>
      <c r="H170" s="14"/>
      <c r="I170" s="14"/>
      <c r="J170" s="18"/>
      <c r="K170" s="14"/>
      <c r="L170" s="14"/>
    </row>
    <row r="172" spans="1:12" x14ac:dyDescent="0.35">
      <c r="E172" s="21" t="s">
        <v>382</v>
      </c>
      <c r="F172" s="22">
        <f>SUM(G164+H165+L167)</f>
        <v>97566.5</v>
      </c>
    </row>
    <row r="173" spans="1:12" x14ac:dyDescent="0.35">
      <c r="E173" t="s">
        <v>199</v>
      </c>
    </row>
  </sheetData>
  <autoFilter ref="B1:L172" xr:uid="{2102DB74-C853-4D8D-8C14-E8F74F984AE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2526 Q3</vt:lpstr>
      <vt:lpstr>2526 Q1 &amp; Q2</vt:lpstr>
      <vt:lpstr>2024 - 2025</vt:lpstr>
      <vt:lpstr>'2526 Q1 &amp; Q2'!_Hlk204765064</vt:lpstr>
    </vt:vector>
  </TitlesOfParts>
  <Company>WDC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Wilkie</dc:creator>
  <cp:lastModifiedBy>Gillian Campbell</cp:lastModifiedBy>
  <dcterms:created xsi:type="dcterms:W3CDTF">2024-05-07T14:02:43Z</dcterms:created>
  <dcterms:modified xsi:type="dcterms:W3CDTF">2026-01-21T13:33:30Z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4f9b29-4140-45d7-b26f-a47f2bdf07d7_Enabled">
    <vt:lpwstr>true</vt:lpwstr>
  </property>
  <property fmtid="{D5CDD505-2E9C-101B-9397-08002B2CF9AE}" pid="3" name="MSIP_Label_dd4f9b29-4140-45d7-b26f-a47f2bdf07d7_SetDate">
    <vt:lpwstr>2025-09-30T09:05:08Z</vt:lpwstr>
  </property>
  <property fmtid="{D5CDD505-2E9C-101B-9397-08002B2CF9AE}" pid="4" name="MSIP_Label_dd4f9b29-4140-45d7-b26f-a47f2bdf07d7_Method">
    <vt:lpwstr>Privileged</vt:lpwstr>
  </property>
  <property fmtid="{D5CDD505-2E9C-101B-9397-08002B2CF9AE}" pid="5" name="MSIP_Label_dd4f9b29-4140-45d7-b26f-a47f2bdf07d7_Name">
    <vt:lpwstr>Official Sensitive</vt:lpwstr>
  </property>
  <property fmtid="{D5CDD505-2E9C-101B-9397-08002B2CF9AE}" pid="6" name="MSIP_Label_dd4f9b29-4140-45d7-b26f-a47f2bdf07d7_SiteId">
    <vt:lpwstr>f3f60289-1ebf-4762-b375-035d1eab5143</vt:lpwstr>
  </property>
  <property fmtid="{D5CDD505-2E9C-101B-9397-08002B2CF9AE}" pid="7" name="MSIP_Label_dd4f9b29-4140-45d7-b26f-a47f2bdf07d7_ActionId">
    <vt:lpwstr>e50c2846-b27d-41f5-947d-1cbecc47a5e0</vt:lpwstr>
  </property>
  <property fmtid="{D5CDD505-2E9C-101B-9397-08002B2CF9AE}" pid="8" name="MSIP_Label_dd4f9b29-4140-45d7-b26f-a47f2bdf07d7_ContentBits">
    <vt:lpwstr>0</vt:lpwstr>
  </property>
  <property fmtid="{D5CDD505-2E9C-101B-9397-08002B2CF9AE}" pid="9" name="MSIP_Label_dd4f9b29-4140-45d7-b26f-a47f2bdf07d7_Tag">
    <vt:lpwstr>10, 0, 1, 1</vt:lpwstr>
  </property>
</Properties>
</file>